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worksheets/sheet10.xml" ContentType="application/vnd.openxmlformats-officedocument.spreadsheetml.worksheet+xml"/>
  <Override PartName="/xl/chartsheets/sheet10.xml" ContentType="application/vnd.openxmlformats-officedocument.spreadsheetml.chartsheet+xml"/>
  <Override PartName="/xl/worksheets/sheet11.xml" ContentType="application/vnd.openxmlformats-officedocument.spreadsheetml.worksheet+xml"/>
  <Override PartName="/xl/chartsheets/sheet11.xml" ContentType="application/vnd.openxmlformats-officedocument.spreadsheetml.chartsheet+xml"/>
  <Override PartName="/xl/worksheets/sheet12.xml" ContentType="application/vnd.openxmlformats-officedocument.spreadsheetml.worksheet+xml"/>
  <Override PartName="/xl/chartsheets/sheet12.xml" ContentType="application/vnd.openxmlformats-officedocument.spreadsheetml.chartsheet+xml"/>
  <Override PartName="/xl/worksheets/sheet13.xml" ContentType="application/vnd.openxmlformats-officedocument.spreadsheetml.worksheet+xml"/>
  <Override PartName="/xl/chartsheets/sheet13.xml" ContentType="application/vnd.openxmlformats-officedocument.spreadsheetml.chartsheet+xml"/>
  <Override PartName="/xl/worksheets/sheet14.xml" ContentType="application/vnd.openxmlformats-officedocument.spreadsheetml.worksheet+xml"/>
  <Override PartName="/xl/chartsheets/sheet14.xml" ContentType="application/vnd.openxmlformats-officedocument.spreadsheetml.chartsheet+xml"/>
  <Override PartName="/xl/worksheets/sheet15.xml" ContentType="application/vnd.openxmlformats-officedocument.spreadsheetml.worksheet+xml"/>
  <Override PartName="/xl/chartsheets/sheet15.xml" ContentType="application/vnd.openxmlformats-officedocument.spreadsheetml.chartsheet+xml"/>
  <Override PartName="/xl/worksheets/sheet16.xml" ContentType="application/vnd.openxmlformats-officedocument.spreadsheetml.worksheet+xml"/>
  <Override PartName="/xl/chartsheets/sheet16.xml" ContentType="application/vnd.openxmlformats-officedocument.spreadsheetml.chartsheet+xml"/>
  <Override PartName="/xl/worksheets/sheet17.xml" ContentType="application/vnd.openxmlformats-officedocument.spreadsheetml.worksheet+xml"/>
  <Override PartName="/xl/chartsheets/sheet17.xml" ContentType="application/vnd.openxmlformats-officedocument.spreadsheetml.chartsheet+xml"/>
  <Override PartName="/xl/worksheets/sheet18.xml" ContentType="application/vnd.openxmlformats-officedocument.spreadsheetml.worksheet+xml"/>
  <Override PartName="/xl/chartsheets/sheet18.xml" ContentType="application/vnd.openxmlformats-officedocument.spreadsheetml.chartsheet+xml"/>
  <Override PartName="/xl/worksheets/sheet19.xml" ContentType="application/vnd.openxmlformats-officedocument.spreadsheetml.worksheet+xml"/>
  <Override PartName="/xl/chartsheets/sheet19.xml" ContentType="application/vnd.openxmlformats-officedocument.spreadsheetml.chartsheet+xml"/>
  <Override PartName="/xl/worksheets/sheet20.xml" ContentType="application/vnd.openxmlformats-officedocument.spreadsheetml.worksheet+xml"/>
  <Override PartName="/xl/chartsheets/sheet20.xml" ContentType="application/vnd.openxmlformats-officedocument.spreadsheetml.chartsheet+xml"/>
  <Override PartName="/xl/worksheets/sheet21.xml" ContentType="application/vnd.openxmlformats-officedocument.spreadsheetml.worksheet+xml"/>
  <Override PartName="/xl/chartsheets/sheet21.xml" ContentType="application/vnd.openxmlformats-officedocument.spreadsheetml.chartsheet+xml"/>
  <Override PartName="/xl/worksheets/sheet22.xml" ContentType="application/vnd.openxmlformats-officedocument.spreadsheetml.worksheet+xml"/>
  <Override PartName="/xl/chartsheets/sheet22.xml" ContentType="application/vnd.openxmlformats-officedocument.spreadsheetml.chart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202300"/>
  <mc:AlternateContent xmlns:mc="http://schemas.openxmlformats.org/markup-compatibility/2006">
    <mc:Choice Requires="x15">
      <x15ac:absPath xmlns:x15ac="http://schemas.microsoft.com/office/spreadsheetml/2010/11/ac" url="https://mycatawba-my.sharepoint.com/personal/jmbitzer_catawba_edu/Documents/NC Politics Center/YouGov Surveys/March 2026 Survey/"/>
    </mc:Choice>
  </mc:AlternateContent>
  <xr:revisionPtr revIDLastSave="285" documentId="8_{9242352C-836A-FA45-A53F-21E52BBAA217}" xr6:coauthVersionLast="47" xr6:coauthVersionMax="47" xr10:uidLastSave="{12520C31-0391-CE46-BD59-BBA6FB1788EE}"/>
  <bookViews>
    <workbookView xWindow="3260" yWindow="1720" windowWidth="46420" windowHeight="20120" xr2:uid="{5E781B4E-8A4C-E74B-A826-40AA4D9F89EF}"/>
  </bookViews>
  <sheets>
    <sheet name="Descriptives" sheetId="44" r:id="rId1"/>
    <sheet name="Trump Approval Chart" sheetId="6" r:id="rId2"/>
    <sheet name="Trump Approval" sheetId="1" r:id="rId3"/>
    <sheet name="2025-26 Trump Approval chart" sheetId="46" r:id="rId4"/>
    <sheet name="2025-26 Trump Approvals" sheetId="45" r:id="rId5"/>
    <sheet name="Stein Approval Chart" sheetId="40" r:id="rId6"/>
    <sheet name="Stein Approval" sheetId="2" r:id="rId7"/>
    <sheet name="Tillis Approval Chart" sheetId="41" r:id="rId8"/>
    <sheet name="Tillis Approval" sheetId="4" r:id="rId9"/>
    <sheet name="US Senate Horserace Chart" sheetId="5" r:id="rId10"/>
    <sheet name="US Senate Horserace" sheetId="11" r:id="rId11"/>
    <sheet name="US Senate Horserace Leaners Ch" sheetId="35" r:id="rId12"/>
    <sheet name="US Senate Horserace + Leaners" sheetId="34" r:id="rId13"/>
    <sheet name="Cooper Favorability Chart" sheetId="38" r:id="rId14"/>
    <sheet name="Cooper Favorability" sheetId="7" r:id="rId15"/>
    <sheet name="Whatley Favorability Chart" sheetId="37" r:id="rId16"/>
    <sheet name="Whatley Favorability" sheetId="8" r:id="rId17"/>
    <sheet name="Dem Party Favorability Chart" sheetId="48" r:id="rId18"/>
    <sheet name="Dem Party Favorability" sheetId="9" r:id="rId19"/>
    <sheet name="Rep Party Approval Chart" sheetId="47" r:id="rId20"/>
    <sheet name="Rep Party Approval" sheetId="10" r:id="rId21"/>
    <sheet name="US House Generic Ballot Chart" sheetId="19" r:id="rId22"/>
    <sheet name="US House Generic Ballot" sheetId="12" r:id="rId23"/>
    <sheet name="NCSC Generic Ballot" sheetId="20" r:id="rId24"/>
    <sheet name="NC Supreme Court Gen Ballot" sheetId="13" r:id="rId25"/>
    <sheet name="NC St Senate Gen Ballot Chart" sheetId="42" r:id="rId26"/>
    <sheet name="NC State Senate Gen Ballot" sheetId="14" r:id="rId27"/>
    <sheet name="NC St House Gen Ballot Chart" sheetId="43" r:id="rId28"/>
    <sheet name="NC State House Gen Ballot" sheetId="15" r:id="rId29"/>
    <sheet name="US Military in Iran Chart" sheetId="22" r:id="rId30"/>
    <sheet name="US Military intervene in Iran" sheetId="21" r:id="rId31"/>
    <sheet name="US Troops in Iran Chart" sheetId="26" r:id="rId32"/>
    <sheet name="US Troops in Iran" sheetId="23" r:id="rId33"/>
    <sheet name="Trump &amp; Iran Chart" sheetId="17" r:id="rId34"/>
    <sheet name="Trump &amp; Iran" sheetId="16" r:id="rId35"/>
    <sheet name="America First &amp; Iran Chart" sheetId="39" r:id="rId36"/>
    <sheet name="America First &amp; Iran" sheetId="24" r:id="rId37"/>
    <sheet name="US Financial Support Israel Ch" sheetId="33" r:id="rId38"/>
    <sheet name="US Support Israel Financially" sheetId="18" r:id="rId39"/>
    <sheet name="US Military Support Israel Ch" sheetId="30" r:id="rId40"/>
    <sheet name="US Support Israel Military" sheetId="27" r:id="rId41"/>
    <sheet name="US Financial Support Ukraine Ch" sheetId="32" r:id="rId42"/>
    <sheet name="US Support Ukraine Financially" sheetId="28" r:id="rId43"/>
    <sheet name="US Military Support Ukraine Ch" sheetId="31" r:id="rId44"/>
    <sheet name="US Support Ukraine Military" sheetId="29" r:id="rId4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4" l="1"/>
  <c r="S9" i="14"/>
  <c r="S8" i="14"/>
  <c r="S7" i="14"/>
  <c r="W121" i="29"/>
  <c r="V121" i="29"/>
  <c r="U121" i="29"/>
  <c r="T121" i="29"/>
  <c r="S121" i="29"/>
  <c r="W120" i="29"/>
  <c r="V120" i="29"/>
  <c r="U120" i="29"/>
  <c r="T120" i="29"/>
  <c r="S120" i="29"/>
  <c r="W119" i="29"/>
  <c r="V119" i="29"/>
  <c r="U119" i="29"/>
  <c r="T119" i="29"/>
  <c r="S119" i="29"/>
  <c r="W107" i="29"/>
  <c r="V107" i="29"/>
  <c r="U107" i="29"/>
  <c r="T107" i="29"/>
  <c r="S107" i="29"/>
  <c r="W106" i="29"/>
  <c r="V106" i="29"/>
  <c r="U106" i="29"/>
  <c r="T106" i="29"/>
  <c r="S106" i="29"/>
  <c r="W105" i="29"/>
  <c r="V105" i="29"/>
  <c r="U105" i="29"/>
  <c r="T105" i="29"/>
  <c r="S105" i="29"/>
  <c r="V93" i="29"/>
  <c r="U93" i="29"/>
  <c r="T93" i="29"/>
  <c r="S93" i="29"/>
  <c r="V92" i="29"/>
  <c r="U92" i="29"/>
  <c r="T92" i="29"/>
  <c r="S92" i="29"/>
  <c r="V91" i="29"/>
  <c r="U91" i="29"/>
  <c r="T91" i="29"/>
  <c r="S91" i="29"/>
  <c r="V79" i="29"/>
  <c r="U79" i="29"/>
  <c r="T79" i="29"/>
  <c r="S79" i="29"/>
  <c r="V78" i="29"/>
  <c r="U78" i="29"/>
  <c r="T78" i="29"/>
  <c r="S78" i="29"/>
  <c r="V77" i="29"/>
  <c r="U77" i="29"/>
  <c r="T77" i="29"/>
  <c r="S77" i="29"/>
  <c r="U65" i="29"/>
  <c r="T65" i="29"/>
  <c r="S65" i="29"/>
  <c r="U64" i="29"/>
  <c r="T64" i="29"/>
  <c r="S64" i="29"/>
  <c r="U63" i="29"/>
  <c r="T63" i="29"/>
  <c r="S63" i="29"/>
  <c r="V51" i="29"/>
  <c r="U51" i="29"/>
  <c r="T51" i="29"/>
  <c r="S51" i="29"/>
  <c r="V50" i="29"/>
  <c r="U50" i="29"/>
  <c r="T50" i="29"/>
  <c r="S50" i="29"/>
  <c r="V49" i="29"/>
  <c r="U49" i="29"/>
  <c r="T49" i="29"/>
  <c r="S49" i="29"/>
  <c r="W37" i="29"/>
  <c r="V37" i="29"/>
  <c r="U37" i="29"/>
  <c r="T37" i="29"/>
  <c r="S37" i="29"/>
  <c r="W36" i="29"/>
  <c r="V36" i="29"/>
  <c r="U36" i="29"/>
  <c r="T36" i="29"/>
  <c r="S36" i="29"/>
  <c r="W35" i="29"/>
  <c r="V35" i="29"/>
  <c r="U35" i="29"/>
  <c r="T35" i="29"/>
  <c r="S35" i="29"/>
  <c r="W23" i="29"/>
  <c r="V23" i="29"/>
  <c r="U23" i="29"/>
  <c r="T23" i="29"/>
  <c r="S23" i="29"/>
  <c r="W22" i="29"/>
  <c r="V22" i="29"/>
  <c r="U22" i="29"/>
  <c r="T22" i="29"/>
  <c r="S22" i="29"/>
  <c r="W21" i="29"/>
  <c r="V21" i="29"/>
  <c r="U21" i="29"/>
  <c r="T21" i="29"/>
  <c r="S21" i="29"/>
  <c r="W9" i="29"/>
  <c r="V9" i="29"/>
  <c r="U9" i="29"/>
  <c r="T9" i="29"/>
  <c r="W8" i="29"/>
  <c r="V8" i="29"/>
  <c r="U8" i="29"/>
  <c r="T8" i="29"/>
  <c r="W7" i="29"/>
  <c r="V7" i="29"/>
  <c r="U7" i="29"/>
  <c r="T7" i="29"/>
  <c r="S9" i="29"/>
  <c r="S8" i="29"/>
  <c r="S7" i="29"/>
  <c r="W121" i="28"/>
  <c r="V121" i="28"/>
  <c r="U121" i="28"/>
  <c r="T121" i="28"/>
  <c r="S121" i="28"/>
  <c r="W120" i="28"/>
  <c r="V120" i="28"/>
  <c r="U120" i="28"/>
  <c r="T120" i="28"/>
  <c r="S120" i="28"/>
  <c r="W119" i="28"/>
  <c r="V119" i="28"/>
  <c r="U119" i="28"/>
  <c r="T119" i="28"/>
  <c r="S119" i="28"/>
  <c r="W107" i="28"/>
  <c r="V107" i="28"/>
  <c r="U107" i="28"/>
  <c r="T107" i="28"/>
  <c r="S107" i="28"/>
  <c r="W106" i="28"/>
  <c r="V106" i="28"/>
  <c r="U106" i="28"/>
  <c r="T106" i="28"/>
  <c r="S106" i="28"/>
  <c r="W105" i="28"/>
  <c r="V105" i="28"/>
  <c r="U105" i="28"/>
  <c r="T105" i="28"/>
  <c r="S105" i="28"/>
  <c r="V93" i="28"/>
  <c r="U93" i="28"/>
  <c r="T93" i="28"/>
  <c r="S93" i="28"/>
  <c r="V92" i="28"/>
  <c r="U92" i="28"/>
  <c r="T92" i="28"/>
  <c r="S92" i="28"/>
  <c r="V91" i="28"/>
  <c r="U91" i="28"/>
  <c r="T91" i="28"/>
  <c r="S91" i="28"/>
  <c r="V79" i="28"/>
  <c r="U79" i="28"/>
  <c r="T79" i="28"/>
  <c r="S79" i="28"/>
  <c r="V78" i="28"/>
  <c r="U78" i="28"/>
  <c r="T78" i="28"/>
  <c r="S78" i="28"/>
  <c r="V77" i="28"/>
  <c r="U77" i="28"/>
  <c r="T77" i="28"/>
  <c r="S77" i="28"/>
  <c r="U65" i="28"/>
  <c r="T65" i="28"/>
  <c r="S65" i="28"/>
  <c r="U64" i="28"/>
  <c r="T64" i="28"/>
  <c r="S64" i="28"/>
  <c r="U63" i="28"/>
  <c r="T63" i="28"/>
  <c r="S63" i="28"/>
  <c r="V51" i="28"/>
  <c r="U51" i="28"/>
  <c r="T51" i="28"/>
  <c r="S51" i="28"/>
  <c r="V50" i="28"/>
  <c r="U50" i="28"/>
  <c r="T50" i="28"/>
  <c r="S50" i="28"/>
  <c r="V49" i="28"/>
  <c r="U49" i="28"/>
  <c r="T49" i="28"/>
  <c r="S49" i="28"/>
  <c r="W37" i="28"/>
  <c r="V37" i="28"/>
  <c r="U37" i="28"/>
  <c r="T37" i="28"/>
  <c r="S37" i="28"/>
  <c r="W36" i="28"/>
  <c r="V36" i="28"/>
  <c r="U36" i="28"/>
  <c r="T36" i="28"/>
  <c r="S36" i="28"/>
  <c r="W35" i="28"/>
  <c r="V35" i="28"/>
  <c r="U35" i="28"/>
  <c r="T35" i="28"/>
  <c r="S35" i="28"/>
  <c r="W23" i="28"/>
  <c r="V23" i="28"/>
  <c r="U23" i="28"/>
  <c r="T23" i="28"/>
  <c r="S23" i="28"/>
  <c r="W22" i="28"/>
  <c r="V22" i="28"/>
  <c r="U22" i="28"/>
  <c r="T22" i="28"/>
  <c r="S22" i="28"/>
  <c r="W21" i="28"/>
  <c r="V21" i="28"/>
  <c r="U21" i="28"/>
  <c r="T21" i="28"/>
  <c r="S21" i="28"/>
  <c r="W9" i="28"/>
  <c r="V9" i="28"/>
  <c r="U9" i="28"/>
  <c r="T9" i="28"/>
  <c r="W8" i="28"/>
  <c r="V8" i="28"/>
  <c r="U8" i="28"/>
  <c r="T8" i="28"/>
  <c r="W7" i="28"/>
  <c r="V7" i="28"/>
  <c r="U7" i="28"/>
  <c r="T7" i="28"/>
  <c r="W121" i="27"/>
  <c r="V121" i="27"/>
  <c r="U121" i="27"/>
  <c r="T121" i="27"/>
  <c r="S121" i="27"/>
  <c r="W120" i="27"/>
  <c r="V120" i="27"/>
  <c r="U120" i="27"/>
  <c r="T120" i="27"/>
  <c r="S120" i="27"/>
  <c r="W119" i="27"/>
  <c r="V119" i="27"/>
  <c r="U119" i="27"/>
  <c r="T119" i="27"/>
  <c r="S119" i="27"/>
  <c r="W107" i="27"/>
  <c r="V107" i="27"/>
  <c r="U107" i="27"/>
  <c r="T107" i="27"/>
  <c r="S107" i="27"/>
  <c r="W106" i="27"/>
  <c r="V106" i="27"/>
  <c r="U106" i="27"/>
  <c r="T106" i="27"/>
  <c r="S106" i="27"/>
  <c r="W105" i="27"/>
  <c r="V105" i="27"/>
  <c r="U105" i="27"/>
  <c r="T105" i="27"/>
  <c r="S105" i="27"/>
  <c r="V93" i="27"/>
  <c r="U93" i="27"/>
  <c r="T93" i="27"/>
  <c r="S93" i="27"/>
  <c r="V92" i="27"/>
  <c r="U92" i="27"/>
  <c r="T92" i="27"/>
  <c r="S92" i="27"/>
  <c r="V91" i="27"/>
  <c r="U91" i="27"/>
  <c r="T91" i="27"/>
  <c r="S91" i="27"/>
  <c r="V79" i="27"/>
  <c r="U79" i="27"/>
  <c r="T79" i="27"/>
  <c r="S79" i="27"/>
  <c r="V78" i="27"/>
  <c r="U78" i="27"/>
  <c r="T78" i="27"/>
  <c r="S78" i="27"/>
  <c r="V77" i="27"/>
  <c r="U77" i="27"/>
  <c r="T77" i="27"/>
  <c r="S77" i="27"/>
  <c r="U65" i="27"/>
  <c r="T65" i="27"/>
  <c r="S65" i="27"/>
  <c r="U64" i="27"/>
  <c r="T64" i="27"/>
  <c r="S64" i="27"/>
  <c r="U63" i="27"/>
  <c r="T63" i="27"/>
  <c r="S63" i="27"/>
  <c r="V51" i="27"/>
  <c r="U51" i="27"/>
  <c r="T51" i="27"/>
  <c r="S51" i="27"/>
  <c r="V50" i="27"/>
  <c r="U50" i="27"/>
  <c r="T50" i="27"/>
  <c r="S50" i="27"/>
  <c r="V49" i="27"/>
  <c r="U49" i="27"/>
  <c r="T49" i="27"/>
  <c r="S49" i="27"/>
  <c r="W37" i="27"/>
  <c r="V37" i="27"/>
  <c r="U37" i="27"/>
  <c r="T37" i="27"/>
  <c r="S37" i="27"/>
  <c r="W36" i="27"/>
  <c r="V36" i="27"/>
  <c r="U36" i="27"/>
  <c r="T36" i="27"/>
  <c r="S36" i="27"/>
  <c r="W35" i="27"/>
  <c r="V35" i="27"/>
  <c r="U35" i="27"/>
  <c r="T35" i="27"/>
  <c r="S35" i="27"/>
  <c r="W23" i="27"/>
  <c r="V23" i="27"/>
  <c r="U23" i="27"/>
  <c r="T23" i="27"/>
  <c r="S23" i="27"/>
  <c r="W22" i="27"/>
  <c r="V22" i="27"/>
  <c r="U22" i="27"/>
  <c r="T22" i="27"/>
  <c r="S22" i="27"/>
  <c r="W21" i="27"/>
  <c r="V21" i="27"/>
  <c r="U21" i="27"/>
  <c r="T21" i="27"/>
  <c r="S21" i="27"/>
  <c r="W9" i="27"/>
  <c r="V9" i="27"/>
  <c r="U9" i="27"/>
  <c r="T9" i="27"/>
  <c r="W8" i="27"/>
  <c r="V8" i="27"/>
  <c r="U8" i="27"/>
  <c r="T8" i="27"/>
  <c r="W7" i="27"/>
  <c r="V7" i="27"/>
  <c r="U7" i="27"/>
  <c r="T7" i="27"/>
  <c r="S9" i="27"/>
  <c r="S8" i="27"/>
  <c r="S7" i="27"/>
  <c r="W121" i="18"/>
  <c r="V121" i="18"/>
  <c r="U121" i="18"/>
  <c r="T121" i="18"/>
  <c r="S121" i="18"/>
  <c r="W120" i="18"/>
  <c r="V120" i="18"/>
  <c r="U120" i="18"/>
  <c r="T120" i="18"/>
  <c r="S120" i="18"/>
  <c r="W119" i="18"/>
  <c r="V119" i="18"/>
  <c r="U119" i="18"/>
  <c r="T119" i="18"/>
  <c r="S119" i="18"/>
  <c r="W107" i="18"/>
  <c r="V107" i="18"/>
  <c r="U107" i="18"/>
  <c r="T107" i="18"/>
  <c r="S107" i="18"/>
  <c r="W106" i="18"/>
  <c r="V106" i="18"/>
  <c r="U106" i="18"/>
  <c r="T106" i="18"/>
  <c r="S106" i="18"/>
  <c r="W105" i="18"/>
  <c r="V105" i="18"/>
  <c r="U105" i="18"/>
  <c r="T105" i="18"/>
  <c r="S105" i="18"/>
  <c r="V93" i="18"/>
  <c r="U93" i="18"/>
  <c r="T93" i="18"/>
  <c r="S93" i="18"/>
  <c r="V92" i="18"/>
  <c r="U92" i="18"/>
  <c r="T92" i="18"/>
  <c r="S92" i="18"/>
  <c r="V91" i="18"/>
  <c r="U91" i="18"/>
  <c r="T91" i="18"/>
  <c r="S91" i="18"/>
  <c r="V79" i="18"/>
  <c r="U79" i="18"/>
  <c r="T79" i="18"/>
  <c r="S79" i="18"/>
  <c r="V78" i="18"/>
  <c r="U78" i="18"/>
  <c r="T78" i="18"/>
  <c r="S78" i="18"/>
  <c r="V77" i="18"/>
  <c r="U77" i="18"/>
  <c r="T77" i="18"/>
  <c r="S77" i="18"/>
  <c r="U65" i="18"/>
  <c r="T65" i="18"/>
  <c r="S65" i="18"/>
  <c r="U64" i="18"/>
  <c r="T64" i="18"/>
  <c r="S64" i="18"/>
  <c r="U63" i="18"/>
  <c r="T63" i="18"/>
  <c r="S63" i="18"/>
  <c r="V51" i="18"/>
  <c r="U51" i="18"/>
  <c r="T51" i="18"/>
  <c r="S51" i="18"/>
  <c r="V50" i="18"/>
  <c r="U50" i="18"/>
  <c r="T50" i="18"/>
  <c r="S50" i="18"/>
  <c r="V49" i="18"/>
  <c r="U49" i="18"/>
  <c r="T49" i="18"/>
  <c r="S49" i="18"/>
  <c r="W37" i="18"/>
  <c r="V37" i="18"/>
  <c r="U37" i="18"/>
  <c r="T37" i="18"/>
  <c r="S37" i="18"/>
  <c r="W36" i="18"/>
  <c r="V36" i="18"/>
  <c r="U36" i="18"/>
  <c r="T36" i="18"/>
  <c r="S36" i="18"/>
  <c r="W35" i="18"/>
  <c r="V35" i="18"/>
  <c r="U35" i="18"/>
  <c r="T35" i="18"/>
  <c r="S35" i="18"/>
  <c r="W23" i="18"/>
  <c r="V23" i="18"/>
  <c r="U23" i="18"/>
  <c r="T23" i="18"/>
  <c r="S23" i="18"/>
  <c r="W22" i="18"/>
  <c r="V22" i="18"/>
  <c r="U22" i="18"/>
  <c r="T22" i="18"/>
  <c r="S22" i="18"/>
  <c r="W21" i="18"/>
  <c r="V21" i="18"/>
  <c r="U21" i="18"/>
  <c r="T21" i="18"/>
  <c r="S21" i="18"/>
  <c r="W9" i="18"/>
  <c r="V9" i="18"/>
  <c r="U9" i="18"/>
  <c r="T9" i="18"/>
  <c r="W8" i="18"/>
  <c r="V8" i="18"/>
  <c r="U8" i="18"/>
  <c r="T8" i="18"/>
  <c r="W7" i="18"/>
  <c r="V7" i="18"/>
  <c r="U7" i="18"/>
  <c r="T7" i="18"/>
  <c r="S9" i="18"/>
  <c r="S8" i="18"/>
  <c r="S7" i="18"/>
  <c r="W121" i="24"/>
  <c r="V121" i="24"/>
  <c r="U121" i="24"/>
  <c r="T121" i="24"/>
  <c r="S121" i="24"/>
  <c r="W120" i="24"/>
  <c r="V120" i="24"/>
  <c r="U120" i="24"/>
  <c r="T120" i="24"/>
  <c r="S120" i="24"/>
  <c r="W119" i="24"/>
  <c r="V119" i="24"/>
  <c r="U119" i="24"/>
  <c r="T119" i="24"/>
  <c r="S119" i="24"/>
  <c r="W107" i="24"/>
  <c r="V107" i="24"/>
  <c r="U107" i="24"/>
  <c r="T107" i="24"/>
  <c r="S107" i="24"/>
  <c r="W106" i="24"/>
  <c r="V106" i="24"/>
  <c r="U106" i="24"/>
  <c r="T106" i="24"/>
  <c r="S106" i="24"/>
  <c r="W105" i="24"/>
  <c r="V105" i="24"/>
  <c r="U105" i="24"/>
  <c r="T105" i="24"/>
  <c r="S105" i="24"/>
  <c r="V93" i="24"/>
  <c r="U93" i="24"/>
  <c r="T93" i="24"/>
  <c r="S93" i="24"/>
  <c r="V92" i="24"/>
  <c r="U92" i="24"/>
  <c r="T92" i="24"/>
  <c r="S92" i="24"/>
  <c r="V91" i="24"/>
  <c r="U91" i="24"/>
  <c r="T91" i="24"/>
  <c r="S91" i="24"/>
  <c r="V79" i="24"/>
  <c r="U79" i="24"/>
  <c r="T79" i="24"/>
  <c r="S79" i="24"/>
  <c r="V78" i="24"/>
  <c r="U78" i="24"/>
  <c r="T78" i="24"/>
  <c r="S78" i="24"/>
  <c r="V77" i="24"/>
  <c r="U77" i="24"/>
  <c r="T77" i="24"/>
  <c r="S77" i="24"/>
  <c r="U65" i="24"/>
  <c r="T65" i="24"/>
  <c r="S65" i="24"/>
  <c r="U64" i="24"/>
  <c r="T64" i="24"/>
  <c r="S64" i="24"/>
  <c r="U63" i="24"/>
  <c r="T63" i="24"/>
  <c r="S63" i="24"/>
  <c r="V51" i="24"/>
  <c r="U51" i="24"/>
  <c r="T51" i="24"/>
  <c r="S51" i="24"/>
  <c r="V50" i="24"/>
  <c r="U50" i="24"/>
  <c r="T50" i="24"/>
  <c r="S50" i="24"/>
  <c r="V49" i="24"/>
  <c r="U49" i="24"/>
  <c r="T49" i="24"/>
  <c r="S49" i="24"/>
  <c r="W37" i="24"/>
  <c r="V37" i="24"/>
  <c r="U37" i="24"/>
  <c r="T37" i="24"/>
  <c r="S37" i="24"/>
  <c r="W36" i="24"/>
  <c r="V36" i="24"/>
  <c r="U36" i="24"/>
  <c r="T36" i="24"/>
  <c r="S36" i="24"/>
  <c r="W35" i="24"/>
  <c r="V35" i="24"/>
  <c r="U35" i="24"/>
  <c r="T35" i="24"/>
  <c r="S35" i="24"/>
  <c r="W23" i="24"/>
  <c r="V23" i="24"/>
  <c r="U23" i="24"/>
  <c r="T23" i="24"/>
  <c r="S23" i="24"/>
  <c r="W22" i="24"/>
  <c r="V22" i="24"/>
  <c r="U22" i="24"/>
  <c r="T22" i="24"/>
  <c r="S22" i="24"/>
  <c r="W21" i="24"/>
  <c r="V21" i="24"/>
  <c r="U21" i="24"/>
  <c r="T21" i="24"/>
  <c r="S21" i="24"/>
  <c r="W9" i="24"/>
  <c r="V9" i="24"/>
  <c r="U9" i="24"/>
  <c r="T9" i="24"/>
  <c r="W8" i="24"/>
  <c r="V8" i="24"/>
  <c r="U8" i="24"/>
  <c r="T8" i="24"/>
  <c r="W7" i="24"/>
  <c r="V7" i="24"/>
  <c r="U7" i="24"/>
  <c r="T7" i="24"/>
  <c r="S9" i="24"/>
  <c r="S8" i="24"/>
  <c r="S7" i="24"/>
  <c r="W130" i="16"/>
  <c r="V130" i="16"/>
  <c r="U130" i="16"/>
  <c r="T130" i="16"/>
  <c r="S130" i="16"/>
  <c r="W129" i="16"/>
  <c r="V129" i="16"/>
  <c r="U129" i="16"/>
  <c r="T129" i="16"/>
  <c r="S129" i="16"/>
  <c r="W128" i="16"/>
  <c r="V128" i="16"/>
  <c r="U128" i="16"/>
  <c r="T128" i="16"/>
  <c r="S128" i="16"/>
  <c r="W127" i="16"/>
  <c r="V127" i="16"/>
  <c r="U127" i="16"/>
  <c r="T127" i="16"/>
  <c r="S127" i="16"/>
  <c r="W115" i="16"/>
  <c r="V115" i="16"/>
  <c r="U115" i="16"/>
  <c r="T115" i="16"/>
  <c r="S115" i="16"/>
  <c r="W114" i="16"/>
  <c r="V114" i="16"/>
  <c r="U114" i="16"/>
  <c r="T114" i="16"/>
  <c r="S114" i="16"/>
  <c r="W113" i="16"/>
  <c r="V113" i="16"/>
  <c r="U113" i="16"/>
  <c r="T113" i="16"/>
  <c r="S113" i="16"/>
  <c r="W112" i="16"/>
  <c r="V112" i="16"/>
  <c r="U112" i="16"/>
  <c r="T112" i="16"/>
  <c r="S112" i="16"/>
  <c r="V100" i="16"/>
  <c r="U100" i="16"/>
  <c r="T100" i="16"/>
  <c r="S100" i="16"/>
  <c r="V99" i="16"/>
  <c r="U99" i="16"/>
  <c r="T99" i="16"/>
  <c r="S99" i="16"/>
  <c r="V98" i="16"/>
  <c r="U98" i="16"/>
  <c r="T98" i="16"/>
  <c r="S98" i="16"/>
  <c r="V97" i="16"/>
  <c r="U97" i="16"/>
  <c r="T97" i="16"/>
  <c r="S97" i="16"/>
  <c r="V85" i="16"/>
  <c r="U85" i="16"/>
  <c r="T85" i="16"/>
  <c r="S85" i="16"/>
  <c r="V84" i="16"/>
  <c r="U84" i="16"/>
  <c r="T84" i="16"/>
  <c r="S84" i="16"/>
  <c r="V83" i="16"/>
  <c r="U83" i="16"/>
  <c r="T83" i="16"/>
  <c r="S83" i="16"/>
  <c r="V82" i="16"/>
  <c r="U82" i="16"/>
  <c r="T82" i="16"/>
  <c r="S82" i="16"/>
  <c r="U70" i="16"/>
  <c r="T70" i="16"/>
  <c r="S70" i="16"/>
  <c r="U69" i="16"/>
  <c r="T69" i="16"/>
  <c r="S69" i="16"/>
  <c r="U68" i="16"/>
  <c r="T68" i="16"/>
  <c r="S68" i="16"/>
  <c r="U67" i="16"/>
  <c r="T67" i="16"/>
  <c r="S67" i="16"/>
  <c r="V55" i="16"/>
  <c r="U55" i="16"/>
  <c r="T55" i="16"/>
  <c r="S55" i="16"/>
  <c r="V54" i="16"/>
  <c r="U54" i="16"/>
  <c r="T54" i="16"/>
  <c r="S54" i="16"/>
  <c r="V53" i="16"/>
  <c r="U53" i="16"/>
  <c r="T53" i="16"/>
  <c r="S53" i="16"/>
  <c r="V52" i="16"/>
  <c r="U52" i="16"/>
  <c r="T52" i="16"/>
  <c r="S52" i="16"/>
  <c r="W40" i="16"/>
  <c r="V40" i="16"/>
  <c r="U40" i="16"/>
  <c r="T40" i="16"/>
  <c r="S40" i="16"/>
  <c r="W39" i="16"/>
  <c r="V39" i="16"/>
  <c r="U39" i="16"/>
  <c r="T39" i="16"/>
  <c r="S39" i="16"/>
  <c r="W38" i="16"/>
  <c r="V38" i="16"/>
  <c r="U38" i="16"/>
  <c r="T38" i="16"/>
  <c r="S38" i="16"/>
  <c r="W37" i="16"/>
  <c r="V37" i="16"/>
  <c r="U37" i="16"/>
  <c r="T37" i="16"/>
  <c r="S37" i="16"/>
  <c r="W25" i="16"/>
  <c r="V25" i="16"/>
  <c r="U25" i="16"/>
  <c r="T25" i="16"/>
  <c r="S25" i="16"/>
  <c r="W24" i="16"/>
  <c r="V24" i="16"/>
  <c r="U24" i="16"/>
  <c r="T24" i="16"/>
  <c r="S24" i="16"/>
  <c r="W23" i="16"/>
  <c r="V23" i="16"/>
  <c r="U23" i="16"/>
  <c r="T23" i="16"/>
  <c r="S23" i="16"/>
  <c r="W22" i="16"/>
  <c r="V22" i="16"/>
  <c r="U22" i="16"/>
  <c r="T22" i="16"/>
  <c r="S22" i="16"/>
  <c r="W10" i="16"/>
  <c r="V10" i="16"/>
  <c r="U10" i="16"/>
  <c r="T10" i="16"/>
  <c r="W9" i="16"/>
  <c r="V9" i="16"/>
  <c r="U9" i="16"/>
  <c r="T9" i="16"/>
  <c r="W8" i="16"/>
  <c r="V8" i="16"/>
  <c r="U8" i="16"/>
  <c r="T8" i="16"/>
  <c r="W7" i="16"/>
  <c r="V7" i="16"/>
  <c r="U7" i="16"/>
  <c r="T7" i="16"/>
  <c r="S10" i="16"/>
  <c r="S9" i="16"/>
  <c r="S8" i="16"/>
  <c r="S7" i="16"/>
  <c r="W121" i="23"/>
  <c r="V121" i="23"/>
  <c r="U121" i="23"/>
  <c r="T121" i="23"/>
  <c r="S121" i="23"/>
  <c r="W120" i="23"/>
  <c r="V120" i="23"/>
  <c r="U120" i="23"/>
  <c r="T120" i="23"/>
  <c r="S120" i="23"/>
  <c r="W119" i="23"/>
  <c r="V119" i="23"/>
  <c r="U119" i="23"/>
  <c r="T119" i="23"/>
  <c r="S119" i="23"/>
  <c r="W107" i="23"/>
  <c r="V107" i="23"/>
  <c r="U107" i="23"/>
  <c r="T107" i="23"/>
  <c r="S107" i="23"/>
  <c r="W106" i="23"/>
  <c r="V106" i="23"/>
  <c r="U106" i="23"/>
  <c r="T106" i="23"/>
  <c r="S106" i="23"/>
  <c r="W105" i="23"/>
  <c r="V105" i="23"/>
  <c r="U105" i="23"/>
  <c r="T105" i="23"/>
  <c r="S105" i="23"/>
  <c r="V93" i="23"/>
  <c r="U93" i="23"/>
  <c r="T93" i="23"/>
  <c r="S93" i="23"/>
  <c r="V92" i="23"/>
  <c r="U92" i="23"/>
  <c r="T92" i="23"/>
  <c r="S92" i="23"/>
  <c r="V91" i="23"/>
  <c r="U91" i="23"/>
  <c r="T91" i="23"/>
  <c r="S91" i="23"/>
  <c r="V79" i="23"/>
  <c r="U79" i="23"/>
  <c r="T79" i="23"/>
  <c r="S79" i="23"/>
  <c r="V78" i="23"/>
  <c r="U78" i="23"/>
  <c r="T78" i="23"/>
  <c r="S78" i="23"/>
  <c r="V77" i="23"/>
  <c r="U77" i="23"/>
  <c r="T77" i="23"/>
  <c r="S77" i="23"/>
  <c r="U65" i="23"/>
  <c r="T65" i="23"/>
  <c r="S65" i="23"/>
  <c r="U64" i="23"/>
  <c r="T64" i="23"/>
  <c r="S64" i="23"/>
  <c r="U63" i="23"/>
  <c r="T63" i="23"/>
  <c r="S63" i="23"/>
  <c r="V51" i="23"/>
  <c r="U51" i="23"/>
  <c r="T51" i="23"/>
  <c r="S51" i="23"/>
  <c r="V50" i="23"/>
  <c r="U50" i="23"/>
  <c r="T50" i="23"/>
  <c r="S50" i="23"/>
  <c r="V49" i="23"/>
  <c r="U49" i="23"/>
  <c r="T49" i="23"/>
  <c r="S49" i="23"/>
  <c r="W37" i="23"/>
  <c r="V37" i="23"/>
  <c r="U37" i="23"/>
  <c r="T37" i="23"/>
  <c r="S37" i="23"/>
  <c r="W36" i="23"/>
  <c r="V36" i="23"/>
  <c r="U36" i="23"/>
  <c r="T36" i="23"/>
  <c r="S36" i="23"/>
  <c r="W35" i="23"/>
  <c r="V35" i="23"/>
  <c r="U35" i="23"/>
  <c r="T35" i="23"/>
  <c r="S35" i="23"/>
  <c r="W23" i="23"/>
  <c r="V23" i="23"/>
  <c r="U23" i="23"/>
  <c r="T23" i="23"/>
  <c r="S23" i="23"/>
  <c r="W22" i="23"/>
  <c r="V22" i="23"/>
  <c r="U22" i="23"/>
  <c r="T22" i="23"/>
  <c r="S22" i="23"/>
  <c r="W21" i="23"/>
  <c r="V21" i="23"/>
  <c r="U21" i="23"/>
  <c r="T21" i="23"/>
  <c r="S21" i="23"/>
  <c r="W9" i="23"/>
  <c r="V9" i="23"/>
  <c r="U9" i="23"/>
  <c r="T9" i="23"/>
  <c r="W8" i="23"/>
  <c r="V8" i="23"/>
  <c r="U8" i="23"/>
  <c r="T8" i="23"/>
  <c r="W7" i="23"/>
  <c r="V7" i="23"/>
  <c r="U7" i="23"/>
  <c r="T7" i="23"/>
  <c r="S9" i="23"/>
  <c r="S8" i="23"/>
  <c r="S7" i="23"/>
  <c r="W121" i="21"/>
  <c r="V121" i="21"/>
  <c r="U121" i="21"/>
  <c r="T121" i="21"/>
  <c r="S121" i="21"/>
  <c r="W120" i="21"/>
  <c r="V120" i="21"/>
  <c r="U120" i="21"/>
  <c r="T120" i="21"/>
  <c r="S120" i="21"/>
  <c r="W119" i="21"/>
  <c r="V119" i="21"/>
  <c r="U119" i="21"/>
  <c r="T119" i="21"/>
  <c r="S119" i="21"/>
  <c r="W107" i="21"/>
  <c r="V107" i="21"/>
  <c r="U107" i="21"/>
  <c r="T107" i="21"/>
  <c r="S107" i="21"/>
  <c r="W106" i="21"/>
  <c r="V106" i="21"/>
  <c r="U106" i="21"/>
  <c r="T106" i="21"/>
  <c r="S106" i="21"/>
  <c r="W105" i="21"/>
  <c r="V105" i="21"/>
  <c r="U105" i="21"/>
  <c r="T105" i="21"/>
  <c r="S105" i="21"/>
  <c r="V93" i="21"/>
  <c r="U93" i="21"/>
  <c r="T93" i="21"/>
  <c r="S93" i="21"/>
  <c r="V92" i="21"/>
  <c r="U92" i="21"/>
  <c r="T92" i="21"/>
  <c r="S92" i="21"/>
  <c r="V91" i="21"/>
  <c r="U91" i="21"/>
  <c r="T91" i="21"/>
  <c r="S91" i="21"/>
  <c r="V79" i="21"/>
  <c r="U79" i="21"/>
  <c r="T79" i="21"/>
  <c r="S79" i="21"/>
  <c r="V78" i="21"/>
  <c r="U78" i="21"/>
  <c r="T78" i="21"/>
  <c r="S78" i="21"/>
  <c r="V77" i="21"/>
  <c r="U77" i="21"/>
  <c r="T77" i="21"/>
  <c r="S77" i="21"/>
  <c r="U65" i="21"/>
  <c r="T65" i="21"/>
  <c r="S65" i="21"/>
  <c r="U64" i="21"/>
  <c r="T64" i="21"/>
  <c r="S64" i="21"/>
  <c r="U63" i="21"/>
  <c r="T63" i="21"/>
  <c r="S63" i="21"/>
  <c r="V51" i="21"/>
  <c r="U51" i="21"/>
  <c r="T51" i="21"/>
  <c r="S51" i="21"/>
  <c r="V50" i="21"/>
  <c r="U50" i="21"/>
  <c r="T50" i="21"/>
  <c r="S50" i="21"/>
  <c r="V49" i="21"/>
  <c r="U49" i="21"/>
  <c r="T49" i="21"/>
  <c r="S49" i="21"/>
  <c r="W37" i="21"/>
  <c r="V37" i="21"/>
  <c r="U37" i="21"/>
  <c r="T37" i="21"/>
  <c r="S37" i="21"/>
  <c r="W36" i="21"/>
  <c r="V36" i="21"/>
  <c r="U36" i="21"/>
  <c r="T36" i="21"/>
  <c r="S36" i="21"/>
  <c r="W35" i="21"/>
  <c r="V35" i="21"/>
  <c r="U35" i="21"/>
  <c r="T35" i="21"/>
  <c r="S35" i="21"/>
  <c r="W23" i="21"/>
  <c r="V23" i="21"/>
  <c r="U23" i="21"/>
  <c r="T23" i="21"/>
  <c r="S23" i="21"/>
  <c r="W22" i="21"/>
  <c r="V22" i="21"/>
  <c r="U22" i="21"/>
  <c r="T22" i="21"/>
  <c r="S22" i="21"/>
  <c r="W21" i="21"/>
  <c r="V21" i="21"/>
  <c r="U21" i="21"/>
  <c r="T21" i="21"/>
  <c r="S21" i="21"/>
  <c r="W9" i="21"/>
  <c r="V9" i="21"/>
  <c r="U9" i="21"/>
  <c r="T9" i="21"/>
  <c r="W8" i="21"/>
  <c r="V8" i="21"/>
  <c r="U8" i="21"/>
  <c r="T8" i="21"/>
  <c r="W7" i="21"/>
  <c r="V7" i="21"/>
  <c r="U7" i="21"/>
  <c r="T7" i="21"/>
  <c r="S9" i="21"/>
  <c r="S8" i="21"/>
  <c r="S7" i="21"/>
  <c r="S8" i="1"/>
  <c r="S7" i="1"/>
  <c r="W5" i="15"/>
  <c r="V5" i="15"/>
  <c r="U5" i="15"/>
  <c r="T5" i="15"/>
  <c r="W5" i="14"/>
  <c r="V5" i="14"/>
  <c r="U5" i="14"/>
  <c r="T5" i="14"/>
  <c r="W5" i="13"/>
  <c r="V5" i="13"/>
  <c r="U5" i="13"/>
  <c r="T5" i="13"/>
  <c r="W5" i="12"/>
  <c r="V5" i="12"/>
  <c r="U5" i="12"/>
  <c r="T5" i="12"/>
  <c r="W118" i="29"/>
  <c r="V118" i="29"/>
  <c r="U118" i="29"/>
  <c r="T118" i="29"/>
  <c r="S118" i="29"/>
  <c r="W104" i="29"/>
  <c r="V104" i="29"/>
  <c r="U104" i="29"/>
  <c r="T104" i="29"/>
  <c r="S104" i="29"/>
  <c r="V90" i="29"/>
  <c r="U90" i="29"/>
  <c r="T90" i="29"/>
  <c r="S90" i="29"/>
  <c r="V76" i="29"/>
  <c r="U76" i="29"/>
  <c r="T76" i="29"/>
  <c r="S76" i="29"/>
  <c r="U62" i="29"/>
  <c r="T62" i="29"/>
  <c r="S62" i="29"/>
  <c r="V48" i="29"/>
  <c r="U48" i="29"/>
  <c r="T48" i="29"/>
  <c r="S48" i="29"/>
  <c r="W34" i="29"/>
  <c r="V34" i="29"/>
  <c r="U34" i="29"/>
  <c r="T34" i="29"/>
  <c r="S34" i="29"/>
  <c r="W20" i="29"/>
  <c r="V20" i="29"/>
  <c r="U20" i="29"/>
  <c r="T20" i="29"/>
  <c r="S20" i="29"/>
  <c r="W6" i="29"/>
  <c r="V6" i="29"/>
  <c r="U6" i="29"/>
  <c r="T6" i="29"/>
  <c r="S6" i="29"/>
  <c r="W118" i="28"/>
  <c r="V118" i="28"/>
  <c r="U118" i="28"/>
  <c r="T118" i="28"/>
  <c r="S118" i="28"/>
  <c r="W104" i="28"/>
  <c r="V104" i="28"/>
  <c r="U104" i="28"/>
  <c r="T104" i="28"/>
  <c r="S104" i="28"/>
  <c r="V90" i="28"/>
  <c r="U90" i="28"/>
  <c r="T90" i="28"/>
  <c r="S90" i="28"/>
  <c r="V76" i="28"/>
  <c r="U76" i="28"/>
  <c r="T76" i="28"/>
  <c r="S76" i="28"/>
  <c r="U62" i="28"/>
  <c r="T62" i="28"/>
  <c r="S62" i="28"/>
  <c r="V48" i="28"/>
  <c r="U48" i="28"/>
  <c r="T48" i="28"/>
  <c r="S48" i="28"/>
  <c r="W34" i="28"/>
  <c r="V34" i="28"/>
  <c r="U34" i="28"/>
  <c r="T34" i="28"/>
  <c r="S34" i="28"/>
  <c r="W20" i="28"/>
  <c r="V20" i="28"/>
  <c r="U20" i="28"/>
  <c r="T20" i="28"/>
  <c r="S20" i="28"/>
  <c r="S9" i="28"/>
  <c r="S8" i="28"/>
  <c r="S7" i="28"/>
  <c r="W6" i="28"/>
  <c r="V6" i="28"/>
  <c r="U6" i="28"/>
  <c r="T6" i="28"/>
  <c r="S6" i="28"/>
  <c r="W118" i="27"/>
  <c r="V118" i="27"/>
  <c r="U118" i="27"/>
  <c r="T118" i="27"/>
  <c r="S118" i="27"/>
  <c r="W104" i="27"/>
  <c r="V104" i="27"/>
  <c r="U104" i="27"/>
  <c r="T104" i="27"/>
  <c r="S104" i="27"/>
  <c r="V90" i="27"/>
  <c r="U90" i="27"/>
  <c r="T90" i="27"/>
  <c r="S90" i="27"/>
  <c r="V76" i="27"/>
  <c r="U76" i="27"/>
  <c r="T76" i="27"/>
  <c r="S76" i="27"/>
  <c r="U62" i="27"/>
  <c r="T62" i="27"/>
  <c r="S62" i="27"/>
  <c r="V48" i="27"/>
  <c r="U48" i="27"/>
  <c r="T48" i="27"/>
  <c r="S48" i="27"/>
  <c r="W34" i="27"/>
  <c r="V34" i="27"/>
  <c r="U34" i="27"/>
  <c r="T34" i="27"/>
  <c r="S34" i="27"/>
  <c r="W20" i="27"/>
  <c r="V20" i="27"/>
  <c r="U20" i="27"/>
  <c r="T20" i="27"/>
  <c r="S20" i="27"/>
  <c r="W6" i="27"/>
  <c r="V6" i="27"/>
  <c r="U6" i="27"/>
  <c r="T6" i="27"/>
  <c r="S6" i="27"/>
  <c r="W118" i="18"/>
  <c r="V118" i="18"/>
  <c r="U118" i="18"/>
  <c r="T118" i="18"/>
  <c r="S118" i="18"/>
  <c r="W104" i="18"/>
  <c r="V104" i="18"/>
  <c r="U104" i="18"/>
  <c r="T104" i="18"/>
  <c r="S104" i="18"/>
  <c r="V90" i="18"/>
  <c r="U90" i="18"/>
  <c r="T90" i="18"/>
  <c r="S90" i="18"/>
  <c r="V76" i="18"/>
  <c r="U76" i="18"/>
  <c r="T76" i="18"/>
  <c r="S76" i="18"/>
  <c r="U62" i="18"/>
  <c r="T62" i="18"/>
  <c r="S62" i="18"/>
  <c r="V48" i="18"/>
  <c r="U48" i="18"/>
  <c r="T48" i="18"/>
  <c r="S48" i="18"/>
  <c r="W34" i="18"/>
  <c r="V34" i="18"/>
  <c r="U34" i="18"/>
  <c r="T34" i="18"/>
  <c r="S34" i="18"/>
  <c r="W20" i="18"/>
  <c r="V20" i="18"/>
  <c r="U20" i="18"/>
  <c r="T20" i="18"/>
  <c r="S20" i="18"/>
  <c r="W6" i="18"/>
  <c r="V6" i="18"/>
  <c r="U6" i="18"/>
  <c r="T6" i="18"/>
  <c r="S6" i="18"/>
  <c r="W118" i="24"/>
  <c r="V118" i="24"/>
  <c r="U118" i="24"/>
  <c r="T118" i="24"/>
  <c r="S118" i="24"/>
  <c r="W104" i="24"/>
  <c r="V104" i="24"/>
  <c r="U104" i="24"/>
  <c r="T104" i="24"/>
  <c r="S104" i="24"/>
  <c r="V90" i="24"/>
  <c r="U90" i="24"/>
  <c r="T90" i="24"/>
  <c r="S90" i="24"/>
  <c r="V76" i="24"/>
  <c r="U76" i="24"/>
  <c r="T76" i="24"/>
  <c r="S76" i="24"/>
  <c r="U62" i="24"/>
  <c r="T62" i="24"/>
  <c r="S62" i="24"/>
  <c r="V48" i="24"/>
  <c r="U48" i="24"/>
  <c r="T48" i="24"/>
  <c r="S48" i="24"/>
  <c r="W34" i="24"/>
  <c r="V34" i="24"/>
  <c r="U34" i="24"/>
  <c r="T34" i="24"/>
  <c r="S34" i="24"/>
  <c r="W20" i="24"/>
  <c r="V20" i="24"/>
  <c r="U20" i="24"/>
  <c r="T20" i="24"/>
  <c r="S20" i="24"/>
  <c r="W6" i="24"/>
  <c r="V6" i="24"/>
  <c r="U6" i="24"/>
  <c r="T6" i="24"/>
  <c r="S6" i="24"/>
  <c r="W118" i="21"/>
  <c r="V118" i="21"/>
  <c r="U118" i="21"/>
  <c r="T118" i="21"/>
  <c r="S118" i="21"/>
  <c r="W104" i="21"/>
  <c r="V104" i="21"/>
  <c r="U104" i="21"/>
  <c r="T104" i="21"/>
  <c r="S104" i="21"/>
  <c r="V90" i="21"/>
  <c r="U90" i="21"/>
  <c r="T90" i="21"/>
  <c r="S90" i="21"/>
  <c r="V76" i="21"/>
  <c r="U76" i="21"/>
  <c r="T76" i="21"/>
  <c r="S76" i="21"/>
  <c r="U62" i="21"/>
  <c r="T62" i="21"/>
  <c r="S62" i="21"/>
  <c r="V48" i="21"/>
  <c r="U48" i="21"/>
  <c r="T48" i="21"/>
  <c r="S48" i="21"/>
  <c r="W34" i="21"/>
  <c r="V34" i="21"/>
  <c r="U34" i="21"/>
  <c r="T34" i="21"/>
  <c r="S34" i="21"/>
  <c r="W20" i="21"/>
  <c r="V20" i="21"/>
  <c r="U20" i="21"/>
  <c r="T20" i="21"/>
  <c r="S20" i="21"/>
  <c r="W6" i="21"/>
  <c r="V6" i="21"/>
  <c r="U6" i="21"/>
  <c r="T6" i="21"/>
  <c r="S6" i="21"/>
  <c r="N5" i="34"/>
  <c r="M5" i="34"/>
  <c r="L5" i="34"/>
  <c r="O123" i="34"/>
  <c r="N123" i="34"/>
  <c r="M123" i="34"/>
  <c r="L123" i="34"/>
  <c r="K123" i="34"/>
  <c r="J123" i="34"/>
  <c r="O122" i="34"/>
  <c r="N122" i="34"/>
  <c r="M122" i="34"/>
  <c r="L122" i="34"/>
  <c r="K122" i="34"/>
  <c r="J122" i="34"/>
  <c r="O121" i="34"/>
  <c r="N121" i="34"/>
  <c r="M121" i="34"/>
  <c r="L121" i="34"/>
  <c r="K121" i="34"/>
  <c r="J121" i="34"/>
  <c r="O120" i="34"/>
  <c r="N120" i="34"/>
  <c r="M120" i="34"/>
  <c r="L120" i="34"/>
  <c r="K120" i="34"/>
  <c r="J120" i="34"/>
  <c r="O119" i="34"/>
  <c r="N119" i="34"/>
  <c r="M119" i="34"/>
  <c r="L119" i="34"/>
  <c r="K119" i="34"/>
  <c r="J119" i="34"/>
  <c r="O118" i="34"/>
  <c r="N118" i="34"/>
  <c r="M118" i="34"/>
  <c r="L118" i="34"/>
  <c r="K118" i="34"/>
  <c r="O109" i="34"/>
  <c r="N109" i="34"/>
  <c r="M109" i="34"/>
  <c r="L109" i="34"/>
  <c r="K109" i="34"/>
  <c r="J109" i="34"/>
  <c r="O108" i="34"/>
  <c r="N108" i="34"/>
  <c r="M108" i="34"/>
  <c r="L108" i="34"/>
  <c r="K108" i="34"/>
  <c r="J108" i="34"/>
  <c r="O107" i="34"/>
  <c r="N107" i="34"/>
  <c r="M107" i="34"/>
  <c r="L107" i="34"/>
  <c r="K107" i="34"/>
  <c r="J107" i="34"/>
  <c r="O106" i="34"/>
  <c r="N106" i="34"/>
  <c r="M106" i="34"/>
  <c r="L106" i="34"/>
  <c r="K106" i="34"/>
  <c r="J106" i="34"/>
  <c r="O105" i="34"/>
  <c r="N105" i="34"/>
  <c r="M105" i="34"/>
  <c r="L105" i="34"/>
  <c r="K105" i="34"/>
  <c r="J105" i="34"/>
  <c r="O104" i="34"/>
  <c r="N104" i="34"/>
  <c r="M104" i="34"/>
  <c r="L104" i="34"/>
  <c r="K104" i="34"/>
  <c r="N95" i="34"/>
  <c r="M95" i="34"/>
  <c r="L95" i="34"/>
  <c r="K95" i="34"/>
  <c r="J95" i="34"/>
  <c r="N94" i="34"/>
  <c r="M94" i="34"/>
  <c r="L94" i="34"/>
  <c r="K94" i="34"/>
  <c r="J94" i="34"/>
  <c r="N93" i="34"/>
  <c r="M93" i="34"/>
  <c r="L93" i="34"/>
  <c r="K93" i="34"/>
  <c r="J93" i="34"/>
  <c r="N92" i="34"/>
  <c r="M92" i="34"/>
  <c r="L92" i="34"/>
  <c r="K92" i="34"/>
  <c r="J92" i="34"/>
  <c r="N91" i="34"/>
  <c r="M91" i="34"/>
  <c r="L91" i="34"/>
  <c r="K91" i="34"/>
  <c r="J91" i="34"/>
  <c r="N90" i="34"/>
  <c r="M90" i="34"/>
  <c r="L90" i="34"/>
  <c r="K90" i="34"/>
  <c r="N81" i="34"/>
  <c r="M81" i="34"/>
  <c r="L81" i="34"/>
  <c r="K81" i="34"/>
  <c r="J81" i="34"/>
  <c r="N80" i="34"/>
  <c r="M80" i="34"/>
  <c r="L80" i="34"/>
  <c r="K80" i="34"/>
  <c r="J80" i="34"/>
  <c r="N79" i="34"/>
  <c r="M79" i="34"/>
  <c r="L79" i="34"/>
  <c r="K79" i="34"/>
  <c r="J79" i="34"/>
  <c r="N78" i="34"/>
  <c r="M78" i="34"/>
  <c r="L78" i="34"/>
  <c r="K78" i="34"/>
  <c r="J78" i="34"/>
  <c r="N77" i="34"/>
  <c r="M77" i="34"/>
  <c r="L77" i="34"/>
  <c r="K77" i="34"/>
  <c r="J77" i="34"/>
  <c r="N76" i="34"/>
  <c r="M76" i="34"/>
  <c r="L76" i="34"/>
  <c r="K76" i="34"/>
  <c r="M67" i="34"/>
  <c r="L67" i="34"/>
  <c r="K67" i="34"/>
  <c r="J67" i="34"/>
  <c r="M66" i="34"/>
  <c r="L66" i="34"/>
  <c r="K66" i="34"/>
  <c r="J66" i="34"/>
  <c r="M65" i="34"/>
  <c r="L65" i="34"/>
  <c r="K65" i="34"/>
  <c r="J65" i="34"/>
  <c r="M64" i="34"/>
  <c r="L64" i="34"/>
  <c r="K64" i="34"/>
  <c r="J64" i="34"/>
  <c r="M63" i="34"/>
  <c r="L63" i="34"/>
  <c r="K63" i="34"/>
  <c r="J63" i="34"/>
  <c r="M62" i="34"/>
  <c r="L62" i="34"/>
  <c r="K62" i="34"/>
  <c r="N53" i="34"/>
  <c r="M53" i="34"/>
  <c r="L53" i="34"/>
  <c r="K53" i="34"/>
  <c r="J53" i="34"/>
  <c r="N52" i="34"/>
  <c r="M52" i="34"/>
  <c r="L52" i="34"/>
  <c r="K52" i="34"/>
  <c r="J52" i="34"/>
  <c r="N51" i="34"/>
  <c r="M51" i="34"/>
  <c r="L51" i="34"/>
  <c r="K51" i="34"/>
  <c r="J51" i="34"/>
  <c r="N50" i="34"/>
  <c r="M50" i="34"/>
  <c r="L50" i="34"/>
  <c r="K50" i="34"/>
  <c r="J50" i="34"/>
  <c r="N49" i="34"/>
  <c r="M49" i="34"/>
  <c r="L49" i="34"/>
  <c r="K49" i="34"/>
  <c r="J49" i="34"/>
  <c r="N48" i="34"/>
  <c r="M48" i="34"/>
  <c r="L48" i="34"/>
  <c r="K48" i="34"/>
  <c r="O39" i="34"/>
  <c r="N39" i="34"/>
  <c r="M39" i="34"/>
  <c r="L39" i="34"/>
  <c r="K39" i="34"/>
  <c r="J39" i="34"/>
  <c r="O38" i="34"/>
  <c r="N38" i="34"/>
  <c r="M38" i="34"/>
  <c r="L38" i="34"/>
  <c r="K38" i="34"/>
  <c r="J38" i="34"/>
  <c r="O37" i="34"/>
  <c r="N37" i="34"/>
  <c r="M37" i="34"/>
  <c r="L37" i="34"/>
  <c r="K37" i="34"/>
  <c r="J37" i="34"/>
  <c r="O36" i="34"/>
  <c r="N36" i="34"/>
  <c r="M36" i="34"/>
  <c r="L36" i="34"/>
  <c r="K36" i="34"/>
  <c r="J36" i="34"/>
  <c r="O35" i="34"/>
  <c r="N35" i="34"/>
  <c r="M35" i="34"/>
  <c r="L35" i="34"/>
  <c r="K35" i="34"/>
  <c r="J35" i="34"/>
  <c r="O34" i="34"/>
  <c r="N34" i="34"/>
  <c r="M34" i="34"/>
  <c r="L34" i="34"/>
  <c r="K34" i="34"/>
  <c r="O25" i="34"/>
  <c r="N25" i="34"/>
  <c r="M25" i="34"/>
  <c r="L25" i="34"/>
  <c r="K25" i="34"/>
  <c r="J25" i="34"/>
  <c r="O24" i="34"/>
  <c r="N24" i="34"/>
  <c r="M24" i="34"/>
  <c r="L24" i="34"/>
  <c r="K24" i="34"/>
  <c r="J24" i="34"/>
  <c r="O23" i="34"/>
  <c r="N23" i="34"/>
  <c r="M23" i="34"/>
  <c r="L23" i="34"/>
  <c r="K23" i="34"/>
  <c r="J23" i="34"/>
  <c r="O22" i="34"/>
  <c r="N22" i="34"/>
  <c r="M22" i="34"/>
  <c r="L22" i="34"/>
  <c r="K22" i="34"/>
  <c r="J22" i="34"/>
  <c r="O21" i="34"/>
  <c r="N21" i="34"/>
  <c r="M21" i="34"/>
  <c r="L21" i="34"/>
  <c r="K21" i="34"/>
  <c r="J21" i="34"/>
  <c r="O20" i="34"/>
  <c r="N20" i="34"/>
  <c r="M20" i="34"/>
  <c r="L20" i="34"/>
  <c r="K20" i="34"/>
  <c r="O11" i="34"/>
  <c r="N11" i="34"/>
  <c r="M11" i="34"/>
  <c r="L11" i="34"/>
  <c r="K11" i="34"/>
  <c r="J11" i="34"/>
  <c r="O10" i="34"/>
  <c r="N10" i="34"/>
  <c r="M10" i="34"/>
  <c r="L10" i="34"/>
  <c r="K10" i="34"/>
  <c r="J10" i="34"/>
  <c r="O9" i="34"/>
  <c r="N9" i="34"/>
  <c r="M9" i="34"/>
  <c r="L9" i="34"/>
  <c r="K9" i="34"/>
  <c r="J9" i="34"/>
  <c r="O8" i="34"/>
  <c r="N8" i="34"/>
  <c r="M8" i="34"/>
  <c r="L8" i="34"/>
  <c r="K8" i="34"/>
  <c r="J8" i="34"/>
  <c r="O7" i="34"/>
  <c r="N7" i="34"/>
  <c r="M7" i="34"/>
  <c r="L7" i="34"/>
  <c r="J7" i="34"/>
  <c r="O6" i="34"/>
  <c r="N6" i="34"/>
  <c r="M6" i="34"/>
  <c r="L6" i="34"/>
  <c r="K6" i="34"/>
  <c r="O5" i="34"/>
  <c r="O123" i="29"/>
  <c r="N123" i="29"/>
  <c r="M123" i="29"/>
  <c r="L123" i="29"/>
  <c r="K123" i="29"/>
  <c r="J123" i="29"/>
  <c r="O122" i="29"/>
  <c r="N122" i="29"/>
  <c r="M122" i="29"/>
  <c r="L122" i="29"/>
  <c r="K122" i="29"/>
  <c r="J122" i="29"/>
  <c r="O121" i="29"/>
  <c r="N121" i="29"/>
  <c r="M121" i="29"/>
  <c r="L121" i="29"/>
  <c r="K121" i="29"/>
  <c r="J121" i="29"/>
  <c r="O120" i="29"/>
  <c r="N120" i="29"/>
  <c r="M120" i="29"/>
  <c r="L120" i="29"/>
  <c r="K120" i="29"/>
  <c r="J120" i="29"/>
  <c r="O119" i="29"/>
  <c r="N119" i="29"/>
  <c r="M119" i="29"/>
  <c r="L119" i="29"/>
  <c r="K119" i="29"/>
  <c r="J119" i="29"/>
  <c r="O118" i="29"/>
  <c r="N118" i="29"/>
  <c r="M118" i="29"/>
  <c r="L118" i="29"/>
  <c r="K118" i="29"/>
  <c r="O109" i="29"/>
  <c r="N109" i="29"/>
  <c r="M109" i="29"/>
  <c r="L109" i="29"/>
  <c r="K109" i="29"/>
  <c r="J109" i="29"/>
  <c r="O108" i="29"/>
  <c r="N108" i="29"/>
  <c r="M108" i="29"/>
  <c r="L108" i="29"/>
  <c r="K108" i="29"/>
  <c r="J108" i="29"/>
  <c r="O107" i="29"/>
  <c r="N107" i="29"/>
  <c r="M107" i="29"/>
  <c r="L107" i="29"/>
  <c r="K107" i="29"/>
  <c r="J107" i="29"/>
  <c r="O106" i="29"/>
  <c r="N106" i="29"/>
  <c r="M106" i="29"/>
  <c r="L106" i="29"/>
  <c r="K106" i="29"/>
  <c r="J106" i="29"/>
  <c r="O105" i="29"/>
  <c r="N105" i="29"/>
  <c r="M105" i="29"/>
  <c r="L105" i="29"/>
  <c r="K105" i="29"/>
  <c r="J105" i="29"/>
  <c r="O104" i="29"/>
  <c r="N104" i="29"/>
  <c r="M104" i="29"/>
  <c r="L104" i="29"/>
  <c r="K104" i="29"/>
  <c r="O95" i="29"/>
  <c r="N95" i="29"/>
  <c r="M95" i="29"/>
  <c r="L95" i="29"/>
  <c r="K95" i="29"/>
  <c r="J95" i="29"/>
  <c r="O94" i="29"/>
  <c r="N94" i="29"/>
  <c r="M94" i="29"/>
  <c r="L94" i="29"/>
  <c r="K94" i="29"/>
  <c r="J94" i="29"/>
  <c r="O93" i="29"/>
  <c r="N93" i="29"/>
  <c r="M93" i="29"/>
  <c r="L93" i="29"/>
  <c r="K93" i="29"/>
  <c r="J93" i="29"/>
  <c r="O92" i="29"/>
  <c r="N92" i="29"/>
  <c r="M92" i="29"/>
  <c r="L92" i="29"/>
  <c r="K92" i="29"/>
  <c r="J92" i="29"/>
  <c r="O91" i="29"/>
  <c r="N91" i="29"/>
  <c r="M91" i="29"/>
  <c r="L91" i="29"/>
  <c r="K91" i="29"/>
  <c r="J91" i="29"/>
  <c r="O90" i="29"/>
  <c r="N90" i="29"/>
  <c r="M90" i="29"/>
  <c r="L90" i="29"/>
  <c r="K90" i="29"/>
  <c r="N81" i="29"/>
  <c r="M81" i="29"/>
  <c r="L81" i="29"/>
  <c r="K81" i="29"/>
  <c r="J81" i="29"/>
  <c r="N80" i="29"/>
  <c r="M80" i="29"/>
  <c r="L80" i="29"/>
  <c r="K80" i="29"/>
  <c r="J80" i="29"/>
  <c r="N79" i="29"/>
  <c r="M79" i="29"/>
  <c r="L79" i="29"/>
  <c r="K79" i="29"/>
  <c r="J79" i="29"/>
  <c r="N78" i="29"/>
  <c r="M78" i="29"/>
  <c r="L78" i="29"/>
  <c r="K78" i="29"/>
  <c r="J78" i="29"/>
  <c r="N77" i="29"/>
  <c r="M77" i="29"/>
  <c r="L77" i="29"/>
  <c r="K77" i="29"/>
  <c r="J77" i="29"/>
  <c r="N76" i="29"/>
  <c r="M76" i="29"/>
  <c r="L76" i="29"/>
  <c r="K76" i="29"/>
  <c r="M67" i="29"/>
  <c r="L67" i="29"/>
  <c r="K67" i="29"/>
  <c r="J67" i="29"/>
  <c r="M66" i="29"/>
  <c r="L66" i="29"/>
  <c r="K66" i="29"/>
  <c r="J66" i="29"/>
  <c r="M65" i="29"/>
  <c r="L65" i="29"/>
  <c r="K65" i="29"/>
  <c r="J65" i="29"/>
  <c r="M64" i="29"/>
  <c r="L64" i="29"/>
  <c r="K64" i="29"/>
  <c r="J64" i="29"/>
  <c r="M63" i="29"/>
  <c r="L63" i="29"/>
  <c r="K63" i="29"/>
  <c r="J63" i="29"/>
  <c r="M62" i="29"/>
  <c r="L62" i="29"/>
  <c r="K62" i="29"/>
  <c r="N53" i="29"/>
  <c r="M53" i="29"/>
  <c r="L53" i="29"/>
  <c r="K53" i="29"/>
  <c r="J53" i="29"/>
  <c r="N52" i="29"/>
  <c r="M52" i="29"/>
  <c r="L52" i="29"/>
  <c r="K52" i="29"/>
  <c r="J52" i="29"/>
  <c r="N51" i="29"/>
  <c r="M51" i="29"/>
  <c r="L51" i="29"/>
  <c r="K51" i="29"/>
  <c r="J51" i="29"/>
  <c r="N50" i="29"/>
  <c r="M50" i="29"/>
  <c r="L50" i="29"/>
  <c r="K50" i="29"/>
  <c r="J50" i="29"/>
  <c r="N49" i="29"/>
  <c r="M49" i="29"/>
  <c r="L49" i="29"/>
  <c r="K49" i="29"/>
  <c r="J49" i="29"/>
  <c r="N48" i="29"/>
  <c r="M48" i="29"/>
  <c r="L48" i="29"/>
  <c r="K48" i="29"/>
  <c r="O39" i="29"/>
  <c r="N39" i="29"/>
  <c r="M39" i="29"/>
  <c r="L39" i="29"/>
  <c r="K39" i="29"/>
  <c r="J39" i="29"/>
  <c r="O38" i="29"/>
  <c r="N38" i="29"/>
  <c r="M38" i="29"/>
  <c r="L38" i="29"/>
  <c r="K38" i="29"/>
  <c r="J38" i="29"/>
  <c r="O37" i="29"/>
  <c r="N37" i="29"/>
  <c r="M37" i="29"/>
  <c r="L37" i="29"/>
  <c r="K37" i="29"/>
  <c r="J37" i="29"/>
  <c r="O36" i="29"/>
  <c r="N36" i="29"/>
  <c r="M36" i="29"/>
  <c r="L36" i="29"/>
  <c r="K36" i="29"/>
  <c r="J36" i="29"/>
  <c r="O35" i="29"/>
  <c r="N35" i="29"/>
  <c r="M35" i="29"/>
  <c r="L35" i="29"/>
  <c r="K35" i="29"/>
  <c r="J35" i="29"/>
  <c r="O34" i="29"/>
  <c r="N34" i="29"/>
  <c r="M34" i="29"/>
  <c r="L34" i="29"/>
  <c r="K34" i="29"/>
  <c r="O25" i="29"/>
  <c r="N25" i="29"/>
  <c r="M25" i="29"/>
  <c r="L25" i="29"/>
  <c r="K25" i="29"/>
  <c r="J25" i="29"/>
  <c r="O24" i="29"/>
  <c r="N24" i="29"/>
  <c r="M24" i="29"/>
  <c r="L24" i="29"/>
  <c r="K24" i="29"/>
  <c r="J24" i="29"/>
  <c r="O23" i="29"/>
  <c r="N23" i="29"/>
  <c r="M23" i="29"/>
  <c r="L23" i="29"/>
  <c r="K23" i="29"/>
  <c r="J23" i="29"/>
  <c r="O22" i="29"/>
  <c r="N22" i="29"/>
  <c r="M22" i="29"/>
  <c r="L22" i="29"/>
  <c r="K22" i="29"/>
  <c r="J22" i="29"/>
  <c r="O21" i="29"/>
  <c r="N21" i="29"/>
  <c r="M21" i="29"/>
  <c r="L21" i="29"/>
  <c r="K21" i="29"/>
  <c r="J21" i="29"/>
  <c r="O20" i="29"/>
  <c r="N20" i="29"/>
  <c r="M20" i="29"/>
  <c r="L20" i="29"/>
  <c r="K20" i="29"/>
  <c r="O11" i="29"/>
  <c r="N11" i="29"/>
  <c r="M11" i="29"/>
  <c r="L11" i="29"/>
  <c r="K11" i="29"/>
  <c r="J11" i="29"/>
  <c r="O10" i="29"/>
  <c r="N10" i="29"/>
  <c r="M10" i="29"/>
  <c r="L10" i="29"/>
  <c r="K10" i="29"/>
  <c r="J10" i="29"/>
  <c r="O9" i="29"/>
  <c r="N9" i="29"/>
  <c r="M9" i="29"/>
  <c r="L9" i="29"/>
  <c r="K9" i="29"/>
  <c r="J9" i="29"/>
  <c r="O8" i="29"/>
  <c r="N8" i="29"/>
  <c r="M8" i="29"/>
  <c r="L8" i="29"/>
  <c r="K8" i="29"/>
  <c r="J8" i="29"/>
  <c r="O7" i="29"/>
  <c r="N7" i="29"/>
  <c r="M7" i="29"/>
  <c r="L7" i="29"/>
  <c r="K7" i="29"/>
  <c r="J7" i="29"/>
  <c r="O6" i="29"/>
  <c r="N6" i="29"/>
  <c r="M6" i="29"/>
  <c r="L6" i="29"/>
  <c r="K6" i="29"/>
  <c r="O123" i="28"/>
  <c r="N123" i="28"/>
  <c r="M123" i="28"/>
  <c r="L123" i="28"/>
  <c r="K123" i="28"/>
  <c r="J123" i="28"/>
  <c r="O122" i="28"/>
  <c r="N122" i="28"/>
  <c r="M122" i="28"/>
  <c r="L122" i="28"/>
  <c r="K122" i="28"/>
  <c r="J122" i="28"/>
  <c r="O121" i="28"/>
  <c r="N121" i="28"/>
  <c r="M121" i="28"/>
  <c r="L121" i="28"/>
  <c r="K121" i="28"/>
  <c r="J121" i="28"/>
  <c r="O120" i="28"/>
  <c r="N120" i="28"/>
  <c r="M120" i="28"/>
  <c r="L120" i="28"/>
  <c r="K120" i="28"/>
  <c r="J120" i="28"/>
  <c r="O119" i="28"/>
  <c r="N119" i="28"/>
  <c r="M119" i="28"/>
  <c r="L119" i="28"/>
  <c r="K119" i="28"/>
  <c r="J119" i="28"/>
  <c r="O118" i="28"/>
  <c r="N118" i="28"/>
  <c r="M118" i="28"/>
  <c r="L118" i="28"/>
  <c r="K118" i="28"/>
  <c r="O109" i="28"/>
  <c r="N109" i="28"/>
  <c r="M109" i="28"/>
  <c r="L109" i="28"/>
  <c r="K109" i="28"/>
  <c r="J109" i="28"/>
  <c r="O108" i="28"/>
  <c r="N108" i="28"/>
  <c r="M108" i="28"/>
  <c r="L108" i="28"/>
  <c r="K108" i="28"/>
  <c r="J108" i="28"/>
  <c r="O107" i="28"/>
  <c r="N107" i="28"/>
  <c r="M107" i="28"/>
  <c r="L107" i="28"/>
  <c r="K107" i="28"/>
  <c r="J107" i="28"/>
  <c r="O106" i="28"/>
  <c r="N106" i="28"/>
  <c r="M106" i="28"/>
  <c r="L106" i="28"/>
  <c r="K106" i="28"/>
  <c r="J106" i="28"/>
  <c r="O105" i="28"/>
  <c r="N105" i="28"/>
  <c r="M105" i="28"/>
  <c r="L105" i="28"/>
  <c r="K105" i="28"/>
  <c r="J105" i="28"/>
  <c r="O104" i="28"/>
  <c r="N104" i="28"/>
  <c r="M104" i="28"/>
  <c r="L104" i="28"/>
  <c r="K104" i="28"/>
  <c r="O95" i="28"/>
  <c r="N95" i="28"/>
  <c r="M95" i="28"/>
  <c r="L95" i="28"/>
  <c r="K95" i="28"/>
  <c r="J95" i="28"/>
  <c r="O94" i="28"/>
  <c r="N94" i="28"/>
  <c r="M94" i="28"/>
  <c r="L94" i="28"/>
  <c r="K94" i="28"/>
  <c r="J94" i="28"/>
  <c r="O93" i="28"/>
  <c r="N93" i="28"/>
  <c r="M93" i="28"/>
  <c r="L93" i="28"/>
  <c r="K93" i="28"/>
  <c r="J93" i="28"/>
  <c r="O92" i="28"/>
  <c r="N92" i="28"/>
  <c r="M92" i="28"/>
  <c r="L92" i="28"/>
  <c r="K92" i="28"/>
  <c r="J92" i="28"/>
  <c r="O91" i="28"/>
  <c r="N91" i="28"/>
  <c r="M91" i="28"/>
  <c r="L91" i="28"/>
  <c r="K91" i="28"/>
  <c r="J91" i="28"/>
  <c r="O90" i="28"/>
  <c r="N90" i="28"/>
  <c r="M90" i="28"/>
  <c r="L90" i="28"/>
  <c r="K90" i="28"/>
  <c r="N81" i="28"/>
  <c r="M81" i="28"/>
  <c r="L81" i="28"/>
  <c r="K81" i="28"/>
  <c r="J81" i="28"/>
  <c r="N80" i="28"/>
  <c r="M80" i="28"/>
  <c r="L80" i="28"/>
  <c r="K80" i="28"/>
  <c r="J80" i="28"/>
  <c r="N79" i="28"/>
  <c r="M79" i="28"/>
  <c r="L79" i="28"/>
  <c r="K79" i="28"/>
  <c r="J79" i="28"/>
  <c r="N78" i="28"/>
  <c r="M78" i="28"/>
  <c r="L78" i="28"/>
  <c r="K78" i="28"/>
  <c r="J78" i="28"/>
  <c r="N77" i="28"/>
  <c r="M77" i="28"/>
  <c r="L77" i="28"/>
  <c r="K77" i="28"/>
  <c r="J77" i="28"/>
  <c r="N76" i="28"/>
  <c r="M76" i="28"/>
  <c r="L76" i="28"/>
  <c r="K76" i="28"/>
  <c r="M67" i="28"/>
  <c r="L67" i="28"/>
  <c r="K67" i="28"/>
  <c r="J67" i="28"/>
  <c r="M66" i="28"/>
  <c r="L66" i="28"/>
  <c r="K66" i="28"/>
  <c r="J66" i="28"/>
  <c r="M65" i="28"/>
  <c r="L65" i="28"/>
  <c r="K65" i="28"/>
  <c r="J65" i="28"/>
  <c r="M64" i="28"/>
  <c r="L64" i="28"/>
  <c r="K64" i="28"/>
  <c r="J64" i="28"/>
  <c r="M63" i="28"/>
  <c r="L63" i="28"/>
  <c r="K63" i="28"/>
  <c r="J63" i="28"/>
  <c r="M62" i="28"/>
  <c r="L62" i="28"/>
  <c r="K62" i="28"/>
  <c r="N53" i="28"/>
  <c r="M53" i="28"/>
  <c r="L53" i="28"/>
  <c r="K53" i="28"/>
  <c r="J53" i="28"/>
  <c r="N52" i="28"/>
  <c r="M52" i="28"/>
  <c r="L52" i="28"/>
  <c r="K52" i="28"/>
  <c r="J52" i="28"/>
  <c r="N51" i="28"/>
  <c r="M51" i="28"/>
  <c r="L51" i="28"/>
  <c r="K51" i="28"/>
  <c r="J51" i="28"/>
  <c r="N50" i="28"/>
  <c r="M50" i="28"/>
  <c r="L50" i="28"/>
  <c r="K50" i="28"/>
  <c r="J50" i="28"/>
  <c r="N49" i="28"/>
  <c r="M49" i="28"/>
  <c r="L49" i="28"/>
  <c r="K49" i="28"/>
  <c r="J49" i="28"/>
  <c r="N48" i="28"/>
  <c r="M48" i="28"/>
  <c r="L48" i="28"/>
  <c r="K48" i="28"/>
  <c r="O39" i="28"/>
  <c r="N39" i="28"/>
  <c r="M39" i="28"/>
  <c r="L39" i="28"/>
  <c r="K39" i="28"/>
  <c r="J39" i="28"/>
  <c r="O38" i="28"/>
  <c r="N38" i="28"/>
  <c r="M38" i="28"/>
  <c r="L38" i="28"/>
  <c r="K38" i="28"/>
  <c r="J38" i="28"/>
  <c r="O37" i="28"/>
  <c r="N37" i="28"/>
  <c r="M37" i="28"/>
  <c r="L37" i="28"/>
  <c r="K37" i="28"/>
  <c r="J37" i="28"/>
  <c r="O36" i="28"/>
  <c r="N36" i="28"/>
  <c r="M36" i="28"/>
  <c r="L36" i="28"/>
  <c r="K36" i="28"/>
  <c r="J36" i="28"/>
  <c r="O35" i="28"/>
  <c r="N35" i="28"/>
  <c r="M35" i="28"/>
  <c r="L35" i="28"/>
  <c r="K35" i="28"/>
  <c r="J35" i="28"/>
  <c r="O34" i="28"/>
  <c r="N34" i="28"/>
  <c r="M34" i="28"/>
  <c r="L34" i="28"/>
  <c r="K34" i="28"/>
  <c r="O25" i="28"/>
  <c r="N25" i="28"/>
  <c r="M25" i="28"/>
  <c r="L25" i="28"/>
  <c r="K25" i="28"/>
  <c r="J25" i="28"/>
  <c r="O24" i="28"/>
  <c r="N24" i="28"/>
  <c r="M24" i="28"/>
  <c r="L24" i="28"/>
  <c r="K24" i="28"/>
  <c r="J24" i="28"/>
  <c r="O23" i="28"/>
  <c r="N23" i="28"/>
  <c r="M23" i="28"/>
  <c r="L23" i="28"/>
  <c r="K23" i="28"/>
  <c r="J23" i="28"/>
  <c r="O22" i="28"/>
  <c r="N22" i="28"/>
  <c r="M22" i="28"/>
  <c r="L22" i="28"/>
  <c r="K22" i="28"/>
  <c r="J22" i="28"/>
  <c r="O21" i="28"/>
  <c r="N21" i="28"/>
  <c r="M21" i="28"/>
  <c r="L21" i="28"/>
  <c r="K21" i="28"/>
  <c r="J21" i="28"/>
  <c r="O20" i="28"/>
  <c r="N20" i="28"/>
  <c r="M20" i="28"/>
  <c r="L20" i="28"/>
  <c r="K20" i="28"/>
  <c r="O11" i="28"/>
  <c r="N11" i="28"/>
  <c r="M11" i="28"/>
  <c r="L11" i="28"/>
  <c r="K11" i="28"/>
  <c r="J11" i="28"/>
  <c r="O10" i="28"/>
  <c r="N10" i="28"/>
  <c r="M10" i="28"/>
  <c r="L10" i="28"/>
  <c r="K10" i="28"/>
  <c r="J10" i="28"/>
  <c r="O9" i="28"/>
  <c r="N9" i="28"/>
  <c r="M9" i="28"/>
  <c r="L9" i="28"/>
  <c r="K9" i="28"/>
  <c r="J9" i="28"/>
  <c r="O8" i="28"/>
  <c r="N8" i="28"/>
  <c r="M8" i="28"/>
  <c r="L8" i="28"/>
  <c r="K8" i="28"/>
  <c r="J8" i="28"/>
  <c r="O7" i="28"/>
  <c r="N7" i="28"/>
  <c r="M7" i="28"/>
  <c r="L7" i="28"/>
  <c r="K7" i="28"/>
  <c r="J7" i="28"/>
  <c r="O6" i="28"/>
  <c r="N6" i="28"/>
  <c r="M6" i="28"/>
  <c r="L6" i="28"/>
  <c r="K6" i="28"/>
  <c r="O123" i="27"/>
  <c r="N123" i="27"/>
  <c r="M123" i="27"/>
  <c r="L123" i="27"/>
  <c r="K123" i="27"/>
  <c r="J123" i="27"/>
  <c r="O122" i="27"/>
  <c r="N122" i="27"/>
  <c r="M122" i="27"/>
  <c r="L122" i="27"/>
  <c r="K122" i="27"/>
  <c r="J122" i="27"/>
  <c r="O121" i="27"/>
  <c r="N121" i="27"/>
  <c r="M121" i="27"/>
  <c r="L121" i="27"/>
  <c r="K121" i="27"/>
  <c r="J121" i="27"/>
  <c r="O120" i="27"/>
  <c r="N120" i="27"/>
  <c r="M120" i="27"/>
  <c r="L120" i="27"/>
  <c r="K120" i="27"/>
  <c r="J120" i="27"/>
  <c r="O119" i="27"/>
  <c r="N119" i="27"/>
  <c r="M119" i="27"/>
  <c r="L119" i="27"/>
  <c r="K119" i="27"/>
  <c r="J119" i="27"/>
  <c r="O118" i="27"/>
  <c r="N118" i="27"/>
  <c r="M118" i="27"/>
  <c r="L118" i="27"/>
  <c r="K118" i="27"/>
  <c r="O109" i="27"/>
  <c r="N109" i="27"/>
  <c r="M109" i="27"/>
  <c r="L109" i="27"/>
  <c r="K109" i="27"/>
  <c r="J109" i="27"/>
  <c r="O108" i="27"/>
  <c r="N108" i="27"/>
  <c r="M108" i="27"/>
  <c r="L108" i="27"/>
  <c r="K108" i="27"/>
  <c r="J108" i="27"/>
  <c r="O107" i="27"/>
  <c r="N107" i="27"/>
  <c r="M107" i="27"/>
  <c r="L107" i="27"/>
  <c r="K107" i="27"/>
  <c r="J107" i="27"/>
  <c r="O106" i="27"/>
  <c r="N106" i="27"/>
  <c r="M106" i="27"/>
  <c r="L106" i="27"/>
  <c r="K106" i="27"/>
  <c r="J106" i="27"/>
  <c r="O105" i="27"/>
  <c r="N105" i="27"/>
  <c r="M105" i="27"/>
  <c r="L105" i="27"/>
  <c r="K105" i="27"/>
  <c r="J105" i="27"/>
  <c r="O104" i="27"/>
  <c r="N104" i="27"/>
  <c r="M104" i="27"/>
  <c r="L104" i="27"/>
  <c r="K104" i="27"/>
  <c r="O95" i="27"/>
  <c r="N95" i="27"/>
  <c r="M95" i="27"/>
  <c r="L95" i="27"/>
  <c r="K95" i="27"/>
  <c r="J95" i="27"/>
  <c r="O94" i="27"/>
  <c r="N94" i="27"/>
  <c r="M94" i="27"/>
  <c r="L94" i="27"/>
  <c r="K94" i="27"/>
  <c r="J94" i="27"/>
  <c r="O93" i="27"/>
  <c r="N93" i="27"/>
  <c r="M93" i="27"/>
  <c r="L93" i="27"/>
  <c r="K93" i="27"/>
  <c r="J93" i="27"/>
  <c r="O92" i="27"/>
  <c r="N92" i="27"/>
  <c r="M92" i="27"/>
  <c r="L92" i="27"/>
  <c r="K92" i="27"/>
  <c r="J92" i="27"/>
  <c r="O91" i="27"/>
  <c r="N91" i="27"/>
  <c r="M91" i="27"/>
  <c r="L91" i="27"/>
  <c r="K91" i="27"/>
  <c r="J91" i="27"/>
  <c r="O90" i="27"/>
  <c r="N90" i="27"/>
  <c r="M90" i="27"/>
  <c r="L90" i="27"/>
  <c r="K90" i="27"/>
  <c r="N81" i="27"/>
  <c r="M81" i="27"/>
  <c r="L81" i="27"/>
  <c r="K81" i="27"/>
  <c r="J81" i="27"/>
  <c r="N80" i="27"/>
  <c r="M80" i="27"/>
  <c r="L80" i="27"/>
  <c r="K80" i="27"/>
  <c r="J80" i="27"/>
  <c r="N79" i="27"/>
  <c r="M79" i="27"/>
  <c r="L79" i="27"/>
  <c r="K79" i="27"/>
  <c r="J79" i="27"/>
  <c r="N78" i="27"/>
  <c r="M78" i="27"/>
  <c r="L78" i="27"/>
  <c r="K78" i="27"/>
  <c r="J78" i="27"/>
  <c r="N77" i="27"/>
  <c r="M77" i="27"/>
  <c r="L77" i="27"/>
  <c r="K77" i="27"/>
  <c r="J77" i="27"/>
  <c r="N76" i="27"/>
  <c r="M76" i="27"/>
  <c r="L76" i="27"/>
  <c r="K76" i="27"/>
  <c r="M67" i="27"/>
  <c r="L67" i="27"/>
  <c r="K67" i="27"/>
  <c r="J67" i="27"/>
  <c r="M66" i="27"/>
  <c r="L66" i="27"/>
  <c r="K66" i="27"/>
  <c r="J66" i="27"/>
  <c r="M65" i="27"/>
  <c r="L65" i="27"/>
  <c r="K65" i="27"/>
  <c r="J65" i="27"/>
  <c r="M64" i="27"/>
  <c r="L64" i="27"/>
  <c r="K64" i="27"/>
  <c r="J64" i="27"/>
  <c r="M63" i="27"/>
  <c r="L63" i="27"/>
  <c r="K63" i="27"/>
  <c r="J63" i="27"/>
  <c r="M62" i="27"/>
  <c r="L62" i="27"/>
  <c r="K62" i="27"/>
  <c r="N53" i="27"/>
  <c r="M53" i="27"/>
  <c r="L53" i="27"/>
  <c r="K53" i="27"/>
  <c r="J53" i="27"/>
  <c r="N52" i="27"/>
  <c r="M52" i="27"/>
  <c r="L52" i="27"/>
  <c r="K52" i="27"/>
  <c r="J52" i="27"/>
  <c r="N51" i="27"/>
  <c r="M51" i="27"/>
  <c r="L51" i="27"/>
  <c r="K51" i="27"/>
  <c r="J51" i="27"/>
  <c r="N50" i="27"/>
  <c r="M50" i="27"/>
  <c r="L50" i="27"/>
  <c r="K50" i="27"/>
  <c r="J50" i="27"/>
  <c r="N49" i="27"/>
  <c r="M49" i="27"/>
  <c r="L49" i="27"/>
  <c r="K49" i="27"/>
  <c r="J49" i="27"/>
  <c r="N48" i="27"/>
  <c r="M48" i="27"/>
  <c r="L48" i="27"/>
  <c r="K48" i="27"/>
  <c r="O39" i="27"/>
  <c r="N39" i="27"/>
  <c r="M39" i="27"/>
  <c r="L39" i="27"/>
  <c r="K39" i="27"/>
  <c r="J39" i="27"/>
  <c r="O38" i="27"/>
  <c r="N38" i="27"/>
  <c r="M38" i="27"/>
  <c r="L38" i="27"/>
  <c r="K38" i="27"/>
  <c r="J38" i="27"/>
  <c r="O37" i="27"/>
  <c r="N37" i="27"/>
  <c r="M37" i="27"/>
  <c r="L37" i="27"/>
  <c r="K37" i="27"/>
  <c r="J37" i="27"/>
  <c r="O36" i="27"/>
  <c r="N36" i="27"/>
  <c r="M36" i="27"/>
  <c r="L36" i="27"/>
  <c r="K36" i="27"/>
  <c r="J36" i="27"/>
  <c r="O35" i="27"/>
  <c r="N35" i="27"/>
  <c r="M35" i="27"/>
  <c r="L35" i="27"/>
  <c r="K35" i="27"/>
  <c r="J35" i="27"/>
  <c r="O34" i="27"/>
  <c r="N34" i="27"/>
  <c r="M34" i="27"/>
  <c r="L34" i="27"/>
  <c r="K34" i="27"/>
  <c r="O25" i="27"/>
  <c r="N25" i="27"/>
  <c r="M25" i="27"/>
  <c r="L25" i="27"/>
  <c r="K25" i="27"/>
  <c r="J25" i="27"/>
  <c r="O24" i="27"/>
  <c r="N24" i="27"/>
  <c r="M24" i="27"/>
  <c r="L24" i="27"/>
  <c r="K24" i="27"/>
  <c r="J24" i="27"/>
  <c r="O23" i="27"/>
  <c r="N23" i="27"/>
  <c r="M23" i="27"/>
  <c r="L23" i="27"/>
  <c r="K23" i="27"/>
  <c r="J23" i="27"/>
  <c r="O22" i="27"/>
  <c r="N22" i="27"/>
  <c r="M22" i="27"/>
  <c r="L22" i="27"/>
  <c r="K22" i="27"/>
  <c r="J22" i="27"/>
  <c r="O21" i="27"/>
  <c r="N21" i="27"/>
  <c r="M21" i="27"/>
  <c r="L21" i="27"/>
  <c r="K21" i="27"/>
  <c r="J21" i="27"/>
  <c r="O20" i="27"/>
  <c r="N20" i="27"/>
  <c r="M20" i="27"/>
  <c r="L20" i="27"/>
  <c r="K20" i="27"/>
  <c r="O11" i="27"/>
  <c r="N11" i="27"/>
  <c r="M11" i="27"/>
  <c r="L11" i="27"/>
  <c r="K11" i="27"/>
  <c r="J11" i="27"/>
  <c r="O10" i="27"/>
  <c r="N10" i="27"/>
  <c r="M10" i="27"/>
  <c r="L10" i="27"/>
  <c r="K10" i="27"/>
  <c r="J10" i="27"/>
  <c r="O9" i="27"/>
  <c r="N9" i="27"/>
  <c r="M9" i="27"/>
  <c r="L9" i="27"/>
  <c r="K9" i="27"/>
  <c r="J9" i="27"/>
  <c r="O8" i="27"/>
  <c r="N8" i="27"/>
  <c r="M8" i="27"/>
  <c r="L8" i="27"/>
  <c r="K8" i="27"/>
  <c r="J8" i="27"/>
  <c r="O7" i="27"/>
  <c r="N7" i="27"/>
  <c r="M7" i="27"/>
  <c r="L7" i="27"/>
  <c r="K7" i="27"/>
  <c r="J7" i="27"/>
  <c r="O6" i="27"/>
  <c r="N6" i="27"/>
  <c r="M6" i="27"/>
  <c r="L6" i="27"/>
  <c r="K6" i="27"/>
  <c r="O123" i="18"/>
  <c r="N123" i="18"/>
  <c r="M123" i="18"/>
  <c r="L123" i="18"/>
  <c r="K123" i="18"/>
  <c r="J123" i="18"/>
  <c r="O122" i="18"/>
  <c r="N122" i="18"/>
  <c r="M122" i="18"/>
  <c r="L122" i="18"/>
  <c r="K122" i="18"/>
  <c r="J122" i="18"/>
  <c r="O121" i="18"/>
  <c r="N121" i="18"/>
  <c r="M121" i="18"/>
  <c r="L121" i="18"/>
  <c r="K121" i="18"/>
  <c r="J121" i="18"/>
  <c r="O120" i="18"/>
  <c r="N120" i="18"/>
  <c r="M120" i="18"/>
  <c r="L120" i="18"/>
  <c r="K120" i="18"/>
  <c r="J120" i="18"/>
  <c r="O119" i="18"/>
  <c r="N119" i="18"/>
  <c r="M119" i="18"/>
  <c r="L119" i="18"/>
  <c r="K119" i="18"/>
  <c r="J119" i="18"/>
  <c r="O118" i="18"/>
  <c r="N118" i="18"/>
  <c r="M118" i="18"/>
  <c r="L118" i="18"/>
  <c r="K118" i="18"/>
  <c r="O109" i="18"/>
  <c r="N109" i="18"/>
  <c r="M109" i="18"/>
  <c r="L109" i="18"/>
  <c r="K109" i="18"/>
  <c r="J109" i="18"/>
  <c r="O108" i="18"/>
  <c r="N108" i="18"/>
  <c r="M108" i="18"/>
  <c r="L108" i="18"/>
  <c r="K108" i="18"/>
  <c r="J108" i="18"/>
  <c r="O107" i="18"/>
  <c r="N107" i="18"/>
  <c r="M107" i="18"/>
  <c r="L107" i="18"/>
  <c r="K107" i="18"/>
  <c r="J107" i="18"/>
  <c r="O106" i="18"/>
  <c r="N106" i="18"/>
  <c r="M106" i="18"/>
  <c r="L106" i="18"/>
  <c r="K106" i="18"/>
  <c r="J106" i="18"/>
  <c r="O105" i="18"/>
  <c r="N105" i="18"/>
  <c r="M105" i="18"/>
  <c r="L105" i="18"/>
  <c r="K105" i="18"/>
  <c r="J105" i="18"/>
  <c r="O104" i="18"/>
  <c r="N104" i="18"/>
  <c r="M104" i="18"/>
  <c r="L104" i="18"/>
  <c r="K104" i="18"/>
  <c r="N95" i="18"/>
  <c r="M95" i="18"/>
  <c r="L95" i="18"/>
  <c r="K95" i="18"/>
  <c r="J95" i="18"/>
  <c r="N94" i="18"/>
  <c r="M94" i="18"/>
  <c r="L94" i="18"/>
  <c r="K94" i="18"/>
  <c r="J94" i="18"/>
  <c r="N93" i="18"/>
  <c r="M93" i="18"/>
  <c r="L93" i="18"/>
  <c r="K93" i="18"/>
  <c r="J93" i="18"/>
  <c r="N92" i="18"/>
  <c r="M92" i="18"/>
  <c r="L92" i="18"/>
  <c r="K92" i="18"/>
  <c r="J92" i="18"/>
  <c r="N91" i="18"/>
  <c r="M91" i="18"/>
  <c r="L91" i="18"/>
  <c r="K91" i="18"/>
  <c r="J91" i="18"/>
  <c r="N90" i="18"/>
  <c r="M90" i="18"/>
  <c r="L90" i="18"/>
  <c r="K90" i="18"/>
  <c r="N81" i="18"/>
  <c r="M81" i="18"/>
  <c r="L81" i="18"/>
  <c r="K81" i="18"/>
  <c r="J81" i="18"/>
  <c r="N80" i="18"/>
  <c r="M80" i="18"/>
  <c r="L80" i="18"/>
  <c r="K80" i="18"/>
  <c r="J80" i="18"/>
  <c r="N79" i="18"/>
  <c r="M79" i="18"/>
  <c r="L79" i="18"/>
  <c r="K79" i="18"/>
  <c r="J79" i="18"/>
  <c r="N78" i="18"/>
  <c r="M78" i="18"/>
  <c r="L78" i="18"/>
  <c r="K78" i="18"/>
  <c r="J78" i="18"/>
  <c r="N77" i="18"/>
  <c r="M77" i="18"/>
  <c r="L77" i="18"/>
  <c r="K77" i="18"/>
  <c r="J77" i="18"/>
  <c r="N76" i="18"/>
  <c r="M76" i="18"/>
  <c r="L76" i="18"/>
  <c r="K76" i="18"/>
  <c r="M67" i="18"/>
  <c r="L67" i="18"/>
  <c r="K67" i="18"/>
  <c r="J67" i="18"/>
  <c r="M66" i="18"/>
  <c r="L66" i="18"/>
  <c r="K66" i="18"/>
  <c r="J66" i="18"/>
  <c r="M65" i="18"/>
  <c r="L65" i="18"/>
  <c r="K65" i="18"/>
  <c r="J65" i="18"/>
  <c r="M64" i="18"/>
  <c r="L64" i="18"/>
  <c r="K64" i="18"/>
  <c r="J64" i="18"/>
  <c r="M63" i="18"/>
  <c r="L63" i="18"/>
  <c r="K63" i="18"/>
  <c r="J63" i="18"/>
  <c r="M62" i="18"/>
  <c r="L62" i="18"/>
  <c r="K62" i="18"/>
  <c r="N53" i="18"/>
  <c r="M53" i="18"/>
  <c r="L53" i="18"/>
  <c r="K53" i="18"/>
  <c r="J53" i="18"/>
  <c r="N52" i="18"/>
  <c r="M52" i="18"/>
  <c r="L52" i="18"/>
  <c r="K52" i="18"/>
  <c r="J52" i="18"/>
  <c r="N51" i="18"/>
  <c r="M51" i="18"/>
  <c r="L51" i="18"/>
  <c r="K51" i="18"/>
  <c r="J51" i="18"/>
  <c r="N50" i="18"/>
  <c r="M50" i="18"/>
  <c r="L50" i="18"/>
  <c r="K50" i="18"/>
  <c r="J50" i="18"/>
  <c r="N49" i="18"/>
  <c r="M49" i="18"/>
  <c r="L49" i="18"/>
  <c r="K49" i="18"/>
  <c r="J49" i="18"/>
  <c r="N48" i="18"/>
  <c r="M48" i="18"/>
  <c r="L48" i="18"/>
  <c r="K48" i="18"/>
  <c r="O39" i="18"/>
  <c r="N39" i="18"/>
  <c r="M39" i="18"/>
  <c r="L39" i="18"/>
  <c r="K39" i="18"/>
  <c r="J39" i="18"/>
  <c r="O38" i="18"/>
  <c r="N38" i="18"/>
  <c r="M38" i="18"/>
  <c r="L38" i="18"/>
  <c r="K38" i="18"/>
  <c r="J38" i="18"/>
  <c r="O37" i="18"/>
  <c r="N37" i="18"/>
  <c r="M37" i="18"/>
  <c r="L37" i="18"/>
  <c r="K37" i="18"/>
  <c r="J37" i="18"/>
  <c r="O36" i="18"/>
  <c r="N36" i="18"/>
  <c r="M36" i="18"/>
  <c r="L36" i="18"/>
  <c r="K36" i="18"/>
  <c r="J36" i="18"/>
  <c r="O35" i="18"/>
  <c r="N35" i="18"/>
  <c r="M35" i="18"/>
  <c r="L35" i="18"/>
  <c r="K35" i="18"/>
  <c r="J35" i="18"/>
  <c r="O34" i="18"/>
  <c r="N34" i="18"/>
  <c r="M34" i="18"/>
  <c r="L34" i="18"/>
  <c r="K34" i="18"/>
  <c r="O25" i="18"/>
  <c r="N25" i="18"/>
  <c r="M25" i="18"/>
  <c r="L25" i="18"/>
  <c r="K25" i="18"/>
  <c r="J25" i="18"/>
  <c r="O24" i="18"/>
  <c r="N24" i="18"/>
  <c r="M24" i="18"/>
  <c r="L24" i="18"/>
  <c r="K24" i="18"/>
  <c r="J24" i="18"/>
  <c r="O23" i="18"/>
  <c r="N23" i="18"/>
  <c r="M23" i="18"/>
  <c r="L23" i="18"/>
  <c r="K23" i="18"/>
  <c r="J23" i="18"/>
  <c r="O22" i="18"/>
  <c r="N22" i="18"/>
  <c r="M22" i="18"/>
  <c r="L22" i="18"/>
  <c r="K22" i="18"/>
  <c r="J22" i="18"/>
  <c r="O21" i="18"/>
  <c r="N21" i="18"/>
  <c r="M21" i="18"/>
  <c r="L21" i="18"/>
  <c r="K21" i="18"/>
  <c r="J21" i="18"/>
  <c r="O20" i="18"/>
  <c r="N20" i="18"/>
  <c r="M20" i="18"/>
  <c r="L20" i="18"/>
  <c r="K20" i="18"/>
  <c r="O11" i="18"/>
  <c r="N11" i="18"/>
  <c r="M11" i="18"/>
  <c r="L11" i="18"/>
  <c r="K11" i="18"/>
  <c r="J11" i="18"/>
  <c r="O10" i="18"/>
  <c r="N10" i="18"/>
  <c r="M10" i="18"/>
  <c r="L10" i="18"/>
  <c r="K10" i="18"/>
  <c r="J10" i="18"/>
  <c r="O9" i="18"/>
  <c r="N9" i="18"/>
  <c r="M9" i="18"/>
  <c r="L9" i="18"/>
  <c r="K9" i="18"/>
  <c r="J9" i="18"/>
  <c r="O8" i="18"/>
  <c r="N8" i="18"/>
  <c r="M8" i="18"/>
  <c r="L8" i="18"/>
  <c r="K8" i="18"/>
  <c r="J8" i="18"/>
  <c r="O7" i="18"/>
  <c r="N7" i="18"/>
  <c r="M7" i="18"/>
  <c r="L7" i="18"/>
  <c r="K7" i="18"/>
  <c r="J7" i="18"/>
  <c r="O6" i="18"/>
  <c r="N6" i="18"/>
  <c r="M6" i="18"/>
  <c r="L6" i="18"/>
  <c r="K6" i="18"/>
  <c r="K118" i="24"/>
  <c r="O123" i="24"/>
  <c r="N123" i="24"/>
  <c r="M123" i="24"/>
  <c r="L123" i="24"/>
  <c r="K123" i="24"/>
  <c r="J123" i="24"/>
  <c r="O122" i="24"/>
  <c r="N122" i="24"/>
  <c r="M122" i="24"/>
  <c r="L122" i="24"/>
  <c r="K122" i="24"/>
  <c r="J122" i="24"/>
  <c r="O121" i="24"/>
  <c r="N121" i="24"/>
  <c r="M121" i="24"/>
  <c r="L121" i="24"/>
  <c r="K121" i="24"/>
  <c r="J121" i="24"/>
  <c r="O120" i="24"/>
  <c r="N120" i="24"/>
  <c r="M120" i="24"/>
  <c r="L120" i="24"/>
  <c r="K120" i="24"/>
  <c r="J120" i="24"/>
  <c r="O119" i="24"/>
  <c r="N119" i="24"/>
  <c r="M119" i="24"/>
  <c r="L119" i="24"/>
  <c r="K119" i="24"/>
  <c r="J119" i="24"/>
  <c r="O118" i="24"/>
  <c r="N118" i="24"/>
  <c r="M118" i="24"/>
  <c r="L118" i="24"/>
  <c r="O109" i="24"/>
  <c r="N109" i="24"/>
  <c r="M109" i="24"/>
  <c r="L109" i="24"/>
  <c r="K109" i="24"/>
  <c r="J109" i="24"/>
  <c r="O108" i="24"/>
  <c r="N108" i="24"/>
  <c r="M108" i="24"/>
  <c r="L108" i="24"/>
  <c r="K108" i="24"/>
  <c r="J108" i="24"/>
  <c r="O107" i="24"/>
  <c r="N107" i="24"/>
  <c r="M107" i="24"/>
  <c r="L107" i="24"/>
  <c r="K107" i="24"/>
  <c r="J107" i="24"/>
  <c r="O106" i="24"/>
  <c r="N106" i="24"/>
  <c r="M106" i="24"/>
  <c r="L106" i="24"/>
  <c r="K106" i="24"/>
  <c r="J106" i="24"/>
  <c r="O105" i="24"/>
  <c r="N105" i="24"/>
  <c r="M105" i="24"/>
  <c r="L105" i="24"/>
  <c r="K105" i="24"/>
  <c r="J105" i="24"/>
  <c r="O104" i="24"/>
  <c r="N104" i="24"/>
  <c r="M104" i="24"/>
  <c r="L104" i="24"/>
  <c r="K104" i="24"/>
  <c r="O95" i="24"/>
  <c r="N95" i="24"/>
  <c r="M95" i="24"/>
  <c r="L95" i="24"/>
  <c r="K95" i="24"/>
  <c r="J95" i="24"/>
  <c r="O94" i="24"/>
  <c r="N94" i="24"/>
  <c r="M94" i="24"/>
  <c r="L94" i="24"/>
  <c r="K94" i="24"/>
  <c r="J94" i="24"/>
  <c r="O93" i="24"/>
  <c r="N93" i="24"/>
  <c r="M93" i="24"/>
  <c r="L93" i="24"/>
  <c r="K93" i="24"/>
  <c r="J93" i="24"/>
  <c r="O92" i="24"/>
  <c r="N92" i="24"/>
  <c r="M92" i="24"/>
  <c r="L92" i="24"/>
  <c r="K92" i="24"/>
  <c r="J92" i="24"/>
  <c r="O91" i="24"/>
  <c r="N91" i="24"/>
  <c r="M91" i="24"/>
  <c r="L91" i="24"/>
  <c r="K91" i="24"/>
  <c r="J91" i="24"/>
  <c r="O90" i="24"/>
  <c r="N90" i="24"/>
  <c r="M90" i="24"/>
  <c r="L90" i="24"/>
  <c r="K90" i="24"/>
  <c r="N81" i="24"/>
  <c r="M81" i="24"/>
  <c r="L81" i="24"/>
  <c r="K81" i="24"/>
  <c r="J81" i="24"/>
  <c r="N80" i="24"/>
  <c r="M80" i="24"/>
  <c r="L80" i="24"/>
  <c r="K80" i="24"/>
  <c r="J80" i="24"/>
  <c r="N79" i="24"/>
  <c r="M79" i="24"/>
  <c r="L79" i="24"/>
  <c r="K79" i="24"/>
  <c r="J79" i="24"/>
  <c r="N78" i="24"/>
  <c r="M78" i="24"/>
  <c r="L78" i="24"/>
  <c r="K78" i="24"/>
  <c r="J78" i="24"/>
  <c r="N77" i="24"/>
  <c r="M77" i="24"/>
  <c r="L77" i="24"/>
  <c r="K77" i="24"/>
  <c r="J77" i="24"/>
  <c r="N76" i="24"/>
  <c r="M76" i="24"/>
  <c r="L76" i="24"/>
  <c r="K76" i="24"/>
  <c r="M67" i="24"/>
  <c r="L67" i="24"/>
  <c r="K67" i="24"/>
  <c r="J67" i="24"/>
  <c r="M66" i="24"/>
  <c r="L66" i="24"/>
  <c r="K66" i="24"/>
  <c r="J66" i="24"/>
  <c r="M65" i="24"/>
  <c r="L65" i="24"/>
  <c r="K65" i="24"/>
  <c r="J65" i="24"/>
  <c r="M64" i="24"/>
  <c r="L64" i="24"/>
  <c r="K64" i="24"/>
  <c r="J64" i="24"/>
  <c r="M63" i="24"/>
  <c r="L63" i="24"/>
  <c r="K63" i="24"/>
  <c r="J63" i="24"/>
  <c r="M62" i="24"/>
  <c r="L62" i="24"/>
  <c r="K62" i="24"/>
  <c r="N53" i="24"/>
  <c r="M53" i="24"/>
  <c r="L53" i="24"/>
  <c r="K53" i="24"/>
  <c r="J53" i="24"/>
  <c r="N52" i="24"/>
  <c r="M52" i="24"/>
  <c r="L52" i="24"/>
  <c r="K52" i="24"/>
  <c r="J52" i="24"/>
  <c r="N51" i="24"/>
  <c r="M51" i="24"/>
  <c r="L51" i="24"/>
  <c r="K51" i="24"/>
  <c r="J51" i="24"/>
  <c r="N50" i="24"/>
  <c r="M50" i="24"/>
  <c r="L50" i="24"/>
  <c r="K50" i="24"/>
  <c r="J50" i="24"/>
  <c r="N49" i="24"/>
  <c r="M49" i="24"/>
  <c r="L49" i="24"/>
  <c r="K49" i="24"/>
  <c r="J49" i="24"/>
  <c r="N48" i="24"/>
  <c r="M48" i="24"/>
  <c r="L48" i="24"/>
  <c r="K48" i="24"/>
  <c r="O39" i="24"/>
  <c r="N39" i="24"/>
  <c r="M39" i="24"/>
  <c r="L39" i="24"/>
  <c r="K39" i="24"/>
  <c r="J39" i="24"/>
  <c r="O38" i="24"/>
  <c r="N38" i="24"/>
  <c r="M38" i="24"/>
  <c r="L38" i="24"/>
  <c r="K38" i="24"/>
  <c r="J38" i="24"/>
  <c r="O37" i="24"/>
  <c r="N37" i="24"/>
  <c r="M37" i="24"/>
  <c r="L37" i="24"/>
  <c r="K37" i="24"/>
  <c r="J37" i="24"/>
  <c r="O36" i="24"/>
  <c r="N36" i="24"/>
  <c r="M36" i="24"/>
  <c r="L36" i="24"/>
  <c r="K36" i="24"/>
  <c r="J36" i="24"/>
  <c r="O35" i="24"/>
  <c r="N35" i="24"/>
  <c r="M35" i="24"/>
  <c r="L35" i="24"/>
  <c r="K35" i="24"/>
  <c r="J35" i="24"/>
  <c r="O34" i="24"/>
  <c r="N34" i="24"/>
  <c r="M34" i="24"/>
  <c r="L34" i="24"/>
  <c r="K34" i="24"/>
  <c r="O25" i="24"/>
  <c r="N25" i="24"/>
  <c r="M25" i="24"/>
  <c r="L25" i="24"/>
  <c r="K25" i="24"/>
  <c r="J25" i="24"/>
  <c r="O24" i="24"/>
  <c r="N24" i="24"/>
  <c r="M24" i="24"/>
  <c r="L24" i="24"/>
  <c r="K24" i="24"/>
  <c r="J24" i="24"/>
  <c r="O23" i="24"/>
  <c r="N23" i="24"/>
  <c r="M23" i="24"/>
  <c r="L23" i="24"/>
  <c r="K23" i="24"/>
  <c r="J23" i="24"/>
  <c r="O22" i="24"/>
  <c r="N22" i="24"/>
  <c r="M22" i="24"/>
  <c r="L22" i="24"/>
  <c r="K22" i="24"/>
  <c r="J22" i="24"/>
  <c r="O21" i="24"/>
  <c r="N21" i="24"/>
  <c r="M21" i="24"/>
  <c r="L21" i="24"/>
  <c r="K21" i="24"/>
  <c r="J21" i="24"/>
  <c r="O20" i="24"/>
  <c r="N20" i="24"/>
  <c r="M20" i="24"/>
  <c r="L20" i="24"/>
  <c r="K20" i="24"/>
  <c r="O11" i="24"/>
  <c r="N11" i="24"/>
  <c r="M11" i="24"/>
  <c r="L11" i="24"/>
  <c r="K11" i="24"/>
  <c r="J11" i="24"/>
  <c r="O10" i="24"/>
  <c r="N10" i="24"/>
  <c r="M10" i="24"/>
  <c r="L10" i="24"/>
  <c r="K10" i="24"/>
  <c r="J10" i="24"/>
  <c r="O9" i="24"/>
  <c r="N9" i="24"/>
  <c r="M9" i="24"/>
  <c r="L9" i="24"/>
  <c r="K9" i="24"/>
  <c r="J9" i="24"/>
  <c r="O8" i="24"/>
  <c r="N8" i="24"/>
  <c r="M8" i="24"/>
  <c r="L8" i="24"/>
  <c r="K8" i="24"/>
  <c r="J8" i="24"/>
  <c r="O7" i="24"/>
  <c r="N7" i="24"/>
  <c r="M7" i="24"/>
  <c r="L7" i="24"/>
  <c r="K7" i="24"/>
  <c r="J7" i="24"/>
  <c r="O6" i="24"/>
  <c r="N6" i="24"/>
  <c r="M6" i="24"/>
  <c r="L6" i="24"/>
  <c r="K6" i="24"/>
  <c r="O123" i="23"/>
  <c r="N123" i="23"/>
  <c r="M123" i="23"/>
  <c r="L123" i="23"/>
  <c r="K123" i="23"/>
  <c r="J123" i="23"/>
  <c r="O122" i="23"/>
  <c r="N122" i="23"/>
  <c r="M122" i="23"/>
  <c r="L122" i="23"/>
  <c r="K122" i="23"/>
  <c r="J122" i="23"/>
  <c r="O121" i="23"/>
  <c r="N121" i="23"/>
  <c r="M121" i="23"/>
  <c r="L121" i="23"/>
  <c r="K121" i="23"/>
  <c r="J121" i="23"/>
  <c r="O120" i="23"/>
  <c r="N120" i="23"/>
  <c r="M120" i="23"/>
  <c r="L120" i="23"/>
  <c r="K120" i="23"/>
  <c r="J120" i="23"/>
  <c r="O119" i="23"/>
  <c r="N119" i="23"/>
  <c r="M119" i="23"/>
  <c r="L119" i="23"/>
  <c r="K119" i="23"/>
  <c r="J119" i="23"/>
  <c r="O118" i="23"/>
  <c r="W118" i="23" s="1"/>
  <c r="N118" i="23"/>
  <c r="V118" i="23" s="1"/>
  <c r="M118" i="23"/>
  <c r="U118" i="23" s="1"/>
  <c r="L118" i="23"/>
  <c r="T118" i="23" s="1"/>
  <c r="K118" i="23"/>
  <c r="S118" i="23" s="1"/>
  <c r="O109" i="23"/>
  <c r="N109" i="23"/>
  <c r="M109" i="23"/>
  <c r="L109" i="23"/>
  <c r="K109" i="23"/>
  <c r="J109" i="23"/>
  <c r="O108" i="23"/>
  <c r="N108" i="23"/>
  <c r="M108" i="23"/>
  <c r="L108" i="23"/>
  <c r="K108" i="23"/>
  <c r="J108" i="23"/>
  <c r="O107" i="23"/>
  <c r="N107" i="23"/>
  <c r="M107" i="23"/>
  <c r="L107" i="23"/>
  <c r="K107" i="23"/>
  <c r="J107" i="23"/>
  <c r="O106" i="23"/>
  <c r="N106" i="23"/>
  <c r="M106" i="23"/>
  <c r="L106" i="23"/>
  <c r="K106" i="23"/>
  <c r="J106" i="23"/>
  <c r="O105" i="23"/>
  <c r="N105" i="23"/>
  <c r="M105" i="23"/>
  <c r="L105" i="23"/>
  <c r="K105" i="23"/>
  <c r="J105" i="23"/>
  <c r="V104" i="23"/>
  <c r="O104" i="23"/>
  <c r="W104" i="23" s="1"/>
  <c r="N104" i="23"/>
  <c r="M104" i="23"/>
  <c r="U104" i="23" s="1"/>
  <c r="L104" i="23"/>
  <c r="T104" i="23" s="1"/>
  <c r="K104" i="23"/>
  <c r="S104" i="23" s="1"/>
  <c r="O95" i="23"/>
  <c r="N95" i="23"/>
  <c r="M95" i="23"/>
  <c r="L95" i="23"/>
  <c r="K95" i="23"/>
  <c r="J95" i="23"/>
  <c r="O94" i="23"/>
  <c r="N94" i="23"/>
  <c r="M94" i="23"/>
  <c r="L94" i="23"/>
  <c r="K94" i="23"/>
  <c r="J94" i="23"/>
  <c r="O93" i="23"/>
  <c r="N93" i="23"/>
  <c r="M93" i="23"/>
  <c r="L93" i="23"/>
  <c r="K93" i="23"/>
  <c r="J93" i="23"/>
  <c r="O92" i="23"/>
  <c r="N92" i="23"/>
  <c r="M92" i="23"/>
  <c r="L92" i="23"/>
  <c r="K92" i="23"/>
  <c r="J92" i="23"/>
  <c r="O91" i="23"/>
  <c r="N91" i="23"/>
  <c r="M91" i="23"/>
  <c r="L91" i="23"/>
  <c r="K91" i="23"/>
  <c r="J91" i="23"/>
  <c r="O90" i="23"/>
  <c r="N90" i="23"/>
  <c r="V90" i="23" s="1"/>
  <c r="M90" i="23"/>
  <c r="U90" i="23" s="1"/>
  <c r="L90" i="23"/>
  <c r="T90" i="23" s="1"/>
  <c r="K90" i="23"/>
  <c r="S90" i="23" s="1"/>
  <c r="N81" i="23"/>
  <c r="M81" i="23"/>
  <c r="L81" i="23"/>
  <c r="K81" i="23"/>
  <c r="J81" i="23"/>
  <c r="N80" i="23"/>
  <c r="M80" i="23"/>
  <c r="L80" i="23"/>
  <c r="K80" i="23"/>
  <c r="J80" i="23"/>
  <c r="N79" i="23"/>
  <c r="M79" i="23"/>
  <c r="L79" i="23"/>
  <c r="K79" i="23"/>
  <c r="J79" i="23"/>
  <c r="N78" i="23"/>
  <c r="M78" i="23"/>
  <c r="L78" i="23"/>
  <c r="K78" i="23"/>
  <c r="J78" i="23"/>
  <c r="N77" i="23"/>
  <c r="M77" i="23"/>
  <c r="L77" i="23"/>
  <c r="K77" i="23"/>
  <c r="J77" i="23"/>
  <c r="N76" i="23"/>
  <c r="V76" i="23" s="1"/>
  <c r="M76" i="23"/>
  <c r="U76" i="23" s="1"/>
  <c r="L76" i="23"/>
  <c r="T76" i="23" s="1"/>
  <c r="K76" i="23"/>
  <c r="S76" i="23" s="1"/>
  <c r="M67" i="23"/>
  <c r="L67" i="23"/>
  <c r="K67" i="23"/>
  <c r="J67" i="23"/>
  <c r="M66" i="23"/>
  <c r="L66" i="23"/>
  <c r="K66" i="23"/>
  <c r="J66" i="23"/>
  <c r="M65" i="23"/>
  <c r="L65" i="23"/>
  <c r="K65" i="23"/>
  <c r="J65" i="23"/>
  <c r="M64" i="23"/>
  <c r="L64" i="23"/>
  <c r="K64" i="23"/>
  <c r="J64" i="23"/>
  <c r="M63" i="23"/>
  <c r="L63" i="23"/>
  <c r="K63" i="23"/>
  <c r="J63" i="23"/>
  <c r="M62" i="23"/>
  <c r="U62" i="23" s="1"/>
  <c r="L62" i="23"/>
  <c r="T62" i="23" s="1"/>
  <c r="K62" i="23"/>
  <c r="S62" i="23" s="1"/>
  <c r="N53" i="23"/>
  <c r="M53" i="23"/>
  <c r="L53" i="23"/>
  <c r="K53" i="23"/>
  <c r="J53" i="23"/>
  <c r="N52" i="23"/>
  <c r="M52" i="23"/>
  <c r="L52" i="23"/>
  <c r="K52" i="23"/>
  <c r="J52" i="23"/>
  <c r="N51" i="23"/>
  <c r="M51" i="23"/>
  <c r="L51" i="23"/>
  <c r="K51" i="23"/>
  <c r="J51" i="23"/>
  <c r="N50" i="23"/>
  <c r="M50" i="23"/>
  <c r="L50" i="23"/>
  <c r="K50" i="23"/>
  <c r="J50" i="23"/>
  <c r="N49" i="23"/>
  <c r="M49" i="23"/>
  <c r="L49" i="23"/>
  <c r="K49" i="23"/>
  <c r="J49" i="23"/>
  <c r="N48" i="23"/>
  <c r="V48" i="23" s="1"/>
  <c r="M48" i="23"/>
  <c r="U48" i="23" s="1"/>
  <c r="L48" i="23"/>
  <c r="T48" i="23" s="1"/>
  <c r="K48" i="23"/>
  <c r="S48" i="23" s="1"/>
  <c r="O39" i="23"/>
  <c r="N39" i="23"/>
  <c r="M39" i="23"/>
  <c r="L39" i="23"/>
  <c r="K39" i="23"/>
  <c r="J39" i="23"/>
  <c r="O38" i="23"/>
  <c r="N38" i="23"/>
  <c r="M38" i="23"/>
  <c r="L38" i="23"/>
  <c r="K38" i="23"/>
  <c r="J38" i="23"/>
  <c r="O37" i="23"/>
  <c r="N37" i="23"/>
  <c r="M37" i="23"/>
  <c r="L37" i="23"/>
  <c r="K37" i="23"/>
  <c r="J37" i="23"/>
  <c r="O36" i="23"/>
  <c r="N36" i="23"/>
  <c r="M36" i="23"/>
  <c r="L36" i="23"/>
  <c r="K36" i="23"/>
  <c r="J36" i="23"/>
  <c r="O35" i="23"/>
  <c r="N35" i="23"/>
  <c r="M35" i="23"/>
  <c r="L35" i="23"/>
  <c r="K35" i="23"/>
  <c r="J35" i="23"/>
  <c r="O34" i="23"/>
  <c r="W34" i="23" s="1"/>
  <c r="N34" i="23"/>
  <c r="V34" i="23" s="1"/>
  <c r="M34" i="23"/>
  <c r="U34" i="23" s="1"/>
  <c r="L34" i="23"/>
  <c r="T34" i="23" s="1"/>
  <c r="K34" i="23"/>
  <c r="S34" i="23" s="1"/>
  <c r="O25" i="23"/>
  <c r="N25" i="23"/>
  <c r="M25" i="23"/>
  <c r="L25" i="23"/>
  <c r="K25" i="23"/>
  <c r="J25" i="23"/>
  <c r="O24" i="23"/>
  <c r="N24" i="23"/>
  <c r="M24" i="23"/>
  <c r="L24" i="23"/>
  <c r="K24" i="23"/>
  <c r="J24" i="23"/>
  <c r="O23" i="23"/>
  <c r="N23" i="23"/>
  <c r="M23" i="23"/>
  <c r="L23" i="23"/>
  <c r="K23" i="23"/>
  <c r="J23" i="23"/>
  <c r="O22" i="23"/>
  <c r="N22" i="23"/>
  <c r="M22" i="23"/>
  <c r="L22" i="23"/>
  <c r="K22" i="23"/>
  <c r="J22" i="23"/>
  <c r="O21" i="23"/>
  <c r="N21" i="23"/>
  <c r="M21" i="23"/>
  <c r="L21" i="23"/>
  <c r="K21" i="23"/>
  <c r="J21" i="23"/>
  <c r="O20" i="23"/>
  <c r="W20" i="23" s="1"/>
  <c r="N20" i="23"/>
  <c r="V20" i="23" s="1"/>
  <c r="M20" i="23"/>
  <c r="U20" i="23" s="1"/>
  <c r="L20" i="23"/>
  <c r="T20" i="23" s="1"/>
  <c r="K20" i="23"/>
  <c r="S20" i="23" s="1"/>
  <c r="O11" i="23"/>
  <c r="N11" i="23"/>
  <c r="M11" i="23"/>
  <c r="L11" i="23"/>
  <c r="K11" i="23"/>
  <c r="J11" i="23"/>
  <c r="O10" i="23"/>
  <c r="N10" i="23"/>
  <c r="M10" i="23"/>
  <c r="L10" i="23"/>
  <c r="K10" i="23"/>
  <c r="J10" i="23"/>
  <c r="O9" i="23"/>
  <c r="N9" i="23"/>
  <c r="M9" i="23"/>
  <c r="L9" i="23"/>
  <c r="K9" i="23"/>
  <c r="J9" i="23"/>
  <c r="O8" i="23"/>
  <c r="N8" i="23"/>
  <c r="M8" i="23"/>
  <c r="L8" i="23"/>
  <c r="K8" i="23"/>
  <c r="J8" i="23"/>
  <c r="O7" i="23"/>
  <c r="N7" i="23"/>
  <c r="M7" i="23"/>
  <c r="L7" i="23"/>
  <c r="K7" i="23"/>
  <c r="J7" i="23"/>
  <c r="O6" i="23"/>
  <c r="W6" i="23" s="1"/>
  <c r="N6" i="23"/>
  <c r="V6" i="23" s="1"/>
  <c r="M6" i="23"/>
  <c r="U6" i="23" s="1"/>
  <c r="L6" i="23"/>
  <c r="T6" i="23" s="1"/>
  <c r="K6" i="23"/>
  <c r="S6" i="23" s="1"/>
  <c r="O109" i="21"/>
  <c r="O108" i="21"/>
  <c r="O107" i="21"/>
  <c r="O106" i="21"/>
  <c r="O105" i="21"/>
  <c r="O104" i="21"/>
  <c r="O123" i="21"/>
  <c r="N123" i="21"/>
  <c r="M123" i="21"/>
  <c r="L123" i="21"/>
  <c r="K123" i="21"/>
  <c r="J123" i="21"/>
  <c r="O122" i="21"/>
  <c r="N122" i="21"/>
  <c r="M122" i="21"/>
  <c r="L122" i="21"/>
  <c r="K122" i="21"/>
  <c r="J122" i="21"/>
  <c r="O121" i="21"/>
  <c r="N121" i="21"/>
  <c r="M121" i="21"/>
  <c r="L121" i="21"/>
  <c r="K121" i="21"/>
  <c r="J121" i="21"/>
  <c r="O120" i="21"/>
  <c r="N120" i="21"/>
  <c r="M120" i="21"/>
  <c r="L120" i="21"/>
  <c r="K120" i="21"/>
  <c r="J120" i="21"/>
  <c r="O119" i="21"/>
  <c r="N119" i="21"/>
  <c r="M119" i="21"/>
  <c r="L119" i="21"/>
  <c r="K119" i="21"/>
  <c r="J119" i="21"/>
  <c r="O118" i="21"/>
  <c r="N118" i="21"/>
  <c r="M118" i="21"/>
  <c r="L118" i="21"/>
  <c r="K118" i="21"/>
  <c r="N109" i="21"/>
  <c r="M109" i="21"/>
  <c r="L109" i="21"/>
  <c r="K109" i="21"/>
  <c r="J109" i="21"/>
  <c r="N108" i="21"/>
  <c r="M108" i="21"/>
  <c r="L108" i="21"/>
  <c r="K108" i="21"/>
  <c r="J108" i="21"/>
  <c r="N107" i="21"/>
  <c r="M107" i="21"/>
  <c r="L107" i="21"/>
  <c r="K107" i="21"/>
  <c r="J107" i="21"/>
  <c r="N106" i="21"/>
  <c r="M106" i="21"/>
  <c r="L106" i="21"/>
  <c r="K106" i="21"/>
  <c r="J106" i="21"/>
  <c r="N105" i="21"/>
  <c r="M105" i="21"/>
  <c r="L105" i="21"/>
  <c r="K105" i="21"/>
  <c r="J105" i="21"/>
  <c r="N104" i="21"/>
  <c r="M104" i="21"/>
  <c r="L104" i="21"/>
  <c r="K104" i="21"/>
  <c r="N95" i="21"/>
  <c r="M95" i="21"/>
  <c r="L95" i="21"/>
  <c r="K95" i="21"/>
  <c r="J95" i="21"/>
  <c r="N94" i="21"/>
  <c r="M94" i="21"/>
  <c r="L94" i="21"/>
  <c r="K94" i="21"/>
  <c r="J94" i="21"/>
  <c r="N93" i="21"/>
  <c r="M93" i="21"/>
  <c r="L93" i="21"/>
  <c r="K93" i="21"/>
  <c r="J93" i="21"/>
  <c r="N92" i="21"/>
  <c r="M92" i="21"/>
  <c r="L92" i="21"/>
  <c r="K92" i="21"/>
  <c r="J92" i="21"/>
  <c r="N91" i="21"/>
  <c r="M91" i="21"/>
  <c r="L91" i="21"/>
  <c r="K91" i="21"/>
  <c r="J91" i="21"/>
  <c r="N90" i="21"/>
  <c r="M90" i="21"/>
  <c r="L90" i="21"/>
  <c r="K90" i="21"/>
  <c r="N81" i="21"/>
  <c r="M81" i="21"/>
  <c r="L81" i="21"/>
  <c r="K81" i="21"/>
  <c r="J81" i="21"/>
  <c r="N80" i="21"/>
  <c r="M80" i="21"/>
  <c r="L80" i="21"/>
  <c r="K80" i="21"/>
  <c r="J80" i="21"/>
  <c r="N79" i="21"/>
  <c r="M79" i="21"/>
  <c r="L79" i="21"/>
  <c r="K79" i="21"/>
  <c r="J79" i="21"/>
  <c r="N78" i="21"/>
  <c r="M78" i="21"/>
  <c r="L78" i="21"/>
  <c r="K78" i="21"/>
  <c r="J78" i="21"/>
  <c r="N77" i="21"/>
  <c r="M77" i="21"/>
  <c r="L77" i="21"/>
  <c r="K77" i="21"/>
  <c r="J77" i="21"/>
  <c r="N76" i="21"/>
  <c r="M76" i="21"/>
  <c r="L76" i="21"/>
  <c r="K76" i="21"/>
  <c r="M67" i="21"/>
  <c r="L67" i="21"/>
  <c r="K67" i="21"/>
  <c r="J67" i="21"/>
  <c r="M66" i="21"/>
  <c r="L66" i="21"/>
  <c r="K66" i="21"/>
  <c r="J66" i="21"/>
  <c r="M65" i="21"/>
  <c r="L65" i="21"/>
  <c r="K65" i="21"/>
  <c r="J65" i="21"/>
  <c r="M64" i="21"/>
  <c r="L64" i="21"/>
  <c r="K64" i="21"/>
  <c r="J64" i="21"/>
  <c r="M63" i="21"/>
  <c r="L63" i="21"/>
  <c r="K63" i="21"/>
  <c r="J63" i="21"/>
  <c r="M62" i="21"/>
  <c r="L62" i="21"/>
  <c r="K62" i="21"/>
  <c r="N53" i="21"/>
  <c r="M53" i="21"/>
  <c r="L53" i="21"/>
  <c r="K53" i="21"/>
  <c r="J53" i="21"/>
  <c r="N52" i="21"/>
  <c r="M52" i="21"/>
  <c r="L52" i="21"/>
  <c r="K52" i="21"/>
  <c r="J52" i="21"/>
  <c r="N51" i="21"/>
  <c r="M51" i="21"/>
  <c r="L51" i="21"/>
  <c r="K51" i="21"/>
  <c r="J51" i="21"/>
  <c r="N50" i="21"/>
  <c r="M50" i="21"/>
  <c r="L50" i="21"/>
  <c r="K50" i="21"/>
  <c r="J50" i="21"/>
  <c r="N49" i="21"/>
  <c r="M49" i="21"/>
  <c r="L49" i="21"/>
  <c r="K49" i="21"/>
  <c r="J49" i="21"/>
  <c r="N48" i="21"/>
  <c r="M48" i="21"/>
  <c r="L48" i="21"/>
  <c r="K48" i="21"/>
  <c r="O39" i="21"/>
  <c r="N39" i="21"/>
  <c r="M39" i="21"/>
  <c r="L39" i="21"/>
  <c r="K39" i="21"/>
  <c r="J39" i="21"/>
  <c r="O38" i="21"/>
  <c r="N38" i="21"/>
  <c r="M38" i="21"/>
  <c r="L38" i="21"/>
  <c r="K38" i="21"/>
  <c r="J38" i="21"/>
  <c r="O37" i="21"/>
  <c r="N37" i="21"/>
  <c r="M37" i="21"/>
  <c r="L37" i="21"/>
  <c r="K37" i="21"/>
  <c r="J37" i="21"/>
  <c r="O36" i="21"/>
  <c r="N36" i="21"/>
  <c r="M36" i="21"/>
  <c r="L36" i="21"/>
  <c r="K36" i="21"/>
  <c r="J36" i="21"/>
  <c r="O35" i="21"/>
  <c r="N35" i="21"/>
  <c r="M35" i="21"/>
  <c r="L35" i="21"/>
  <c r="K35" i="21"/>
  <c r="J35" i="21"/>
  <c r="O34" i="21"/>
  <c r="N34" i="21"/>
  <c r="M34" i="21"/>
  <c r="L34" i="21"/>
  <c r="K34" i="21"/>
  <c r="O25" i="21"/>
  <c r="N25" i="21"/>
  <c r="M25" i="21"/>
  <c r="L25" i="21"/>
  <c r="K25" i="21"/>
  <c r="J25" i="21"/>
  <c r="O24" i="21"/>
  <c r="N24" i="21"/>
  <c r="M24" i="21"/>
  <c r="L24" i="21"/>
  <c r="K24" i="21"/>
  <c r="J24" i="21"/>
  <c r="O23" i="21"/>
  <c r="N23" i="21"/>
  <c r="M23" i="21"/>
  <c r="L23" i="21"/>
  <c r="K23" i="21"/>
  <c r="J23" i="21"/>
  <c r="O22" i="21"/>
  <c r="N22" i="21"/>
  <c r="M22" i="21"/>
  <c r="L22" i="21"/>
  <c r="K22" i="21"/>
  <c r="J22" i="21"/>
  <c r="O21" i="21"/>
  <c r="N21" i="21"/>
  <c r="M21" i="21"/>
  <c r="L21" i="21"/>
  <c r="K21" i="21"/>
  <c r="J21" i="21"/>
  <c r="O20" i="21"/>
  <c r="N20" i="21"/>
  <c r="M20" i="21"/>
  <c r="L20" i="21"/>
  <c r="K20" i="21"/>
  <c r="O11" i="21"/>
  <c r="N11" i="21"/>
  <c r="M11" i="21"/>
  <c r="L11" i="21"/>
  <c r="K11" i="21"/>
  <c r="J11" i="21"/>
  <c r="O10" i="21"/>
  <c r="N10" i="21"/>
  <c r="M10" i="21"/>
  <c r="L10" i="21"/>
  <c r="K10" i="21"/>
  <c r="J10" i="21"/>
  <c r="O9" i="21"/>
  <c r="N9" i="21"/>
  <c r="M9" i="21"/>
  <c r="L9" i="21"/>
  <c r="K9" i="21"/>
  <c r="J9" i="21"/>
  <c r="O8" i="21"/>
  <c r="N8" i="21"/>
  <c r="M8" i="21"/>
  <c r="L8" i="21"/>
  <c r="K8" i="21"/>
  <c r="J8" i="21"/>
  <c r="O7" i="21"/>
  <c r="N7" i="21"/>
  <c r="M7" i="21"/>
  <c r="L7" i="21"/>
  <c r="K7" i="21"/>
  <c r="J7" i="21"/>
  <c r="O6" i="21"/>
  <c r="N6" i="21"/>
  <c r="M6" i="21"/>
  <c r="L6" i="21"/>
  <c r="K6" i="21"/>
  <c r="O132" i="16"/>
  <c r="N132" i="16"/>
  <c r="M132" i="16"/>
  <c r="L132" i="16"/>
  <c r="K132" i="16"/>
  <c r="J132" i="16"/>
  <c r="O131" i="16"/>
  <c r="N131" i="16"/>
  <c r="M131" i="16"/>
  <c r="L131" i="16"/>
  <c r="K131" i="16"/>
  <c r="J131" i="16"/>
  <c r="O130" i="16"/>
  <c r="N130" i="16"/>
  <c r="M130" i="16"/>
  <c r="L130" i="16"/>
  <c r="K130" i="16"/>
  <c r="J130" i="16"/>
  <c r="O129" i="16"/>
  <c r="N129" i="16"/>
  <c r="M129" i="16"/>
  <c r="L129" i="16"/>
  <c r="K129" i="16"/>
  <c r="J129" i="16"/>
  <c r="O128" i="16"/>
  <c r="N128" i="16"/>
  <c r="M128" i="16"/>
  <c r="L128" i="16"/>
  <c r="K128" i="16"/>
  <c r="J128" i="16"/>
  <c r="O127" i="16"/>
  <c r="N127" i="16"/>
  <c r="M127" i="16"/>
  <c r="L127" i="16"/>
  <c r="K127" i="16"/>
  <c r="J127" i="16"/>
  <c r="O126" i="16"/>
  <c r="W126" i="16" s="1"/>
  <c r="N126" i="16"/>
  <c r="V126" i="16" s="1"/>
  <c r="M126" i="16"/>
  <c r="U126" i="16" s="1"/>
  <c r="L126" i="16"/>
  <c r="T126" i="16" s="1"/>
  <c r="K126" i="16"/>
  <c r="S126" i="16" s="1"/>
  <c r="O117" i="16"/>
  <c r="N117" i="16"/>
  <c r="M117" i="16"/>
  <c r="L117" i="16"/>
  <c r="K117" i="16"/>
  <c r="J117" i="16"/>
  <c r="O116" i="16"/>
  <c r="N116" i="16"/>
  <c r="M116" i="16"/>
  <c r="L116" i="16"/>
  <c r="K116" i="16"/>
  <c r="J116" i="16"/>
  <c r="O115" i="16"/>
  <c r="N115" i="16"/>
  <c r="M115" i="16"/>
  <c r="L115" i="16"/>
  <c r="K115" i="16"/>
  <c r="J115" i="16"/>
  <c r="O114" i="16"/>
  <c r="N114" i="16"/>
  <c r="M114" i="16"/>
  <c r="L114" i="16"/>
  <c r="K114" i="16"/>
  <c r="J114" i="16"/>
  <c r="O113" i="16"/>
  <c r="N113" i="16"/>
  <c r="M113" i="16"/>
  <c r="L113" i="16"/>
  <c r="K113" i="16"/>
  <c r="J113" i="16"/>
  <c r="O112" i="16"/>
  <c r="N112" i="16"/>
  <c r="M112" i="16"/>
  <c r="L112" i="16"/>
  <c r="K112" i="16"/>
  <c r="J112" i="16"/>
  <c r="O111" i="16"/>
  <c r="W111" i="16" s="1"/>
  <c r="N111" i="16"/>
  <c r="V111" i="16" s="1"/>
  <c r="M111" i="16"/>
  <c r="U111" i="16" s="1"/>
  <c r="L111" i="16"/>
  <c r="T111" i="16" s="1"/>
  <c r="K111" i="16"/>
  <c r="S111" i="16" s="1"/>
  <c r="N102" i="16"/>
  <c r="M102" i="16"/>
  <c r="L102" i="16"/>
  <c r="K102" i="16"/>
  <c r="J102" i="16"/>
  <c r="N101" i="16"/>
  <c r="M101" i="16"/>
  <c r="L101" i="16"/>
  <c r="K101" i="16"/>
  <c r="J101" i="16"/>
  <c r="N100" i="16"/>
  <c r="M100" i="16"/>
  <c r="L100" i="16"/>
  <c r="K100" i="16"/>
  <c r="J100" i="16"/>
  <c r="N99" i="16"/>
  <c r="M99" i="16"/>
  <c r="L99" i="16"/>
  <c r="K99" i="16"/>
  <c r="J99" i="16"/>
  <c r="N98" i="16"/>
  <c r="M98" i="16"/>
  <c r="L98" i="16"/>
  <c r="K98" i="16"/>
  <c r="J98" i="16"/>
  <c r="N97" i="16"/>
  <c r="M97" i="16"/>
  <c r="L97" i="16"/>
  <c r="K97" i="16"/>
  <c r="J97" i="16"/>
  <c r="N96" i="16"/>
  <c r="V96" i="16" s="1"/>
  <c r="M96" i="16"/>
  <c r="U96" i="16" s="1"/>
  <c r="L96" i="16"/>
  <c r="T96" i="16" s="1"/>
  <c r="K96" i="16"/>
  <c r="S96" i="16" s="1"/>
  <c r="N87" i="16"/>
  <c r="M87" i="16"/>
  <c r="L87" i="16"/>
  <c r="K87" i="16"/>
  <c r="J87" i="16"/>
  <c r="N86" i="16"/>
  <c r="M86" i="16"/>
  <c r="L86" i="16"/>
  <c r="K86" i="16"/>
  <c r="J86" i="16"/>
  <c r="N85" i="16"/>
  <c r="M85" i="16"/>
  <c r="L85" i="16"/>
  <c r="K85" i="16"/>
  <c r="J85" i="16"/>
  <c r="N84" i="16"/>
  <c r="M84" i="16"/>
  <c r="L84" i="16"/>
  <c r="K84" i="16"/>
  <c r="J84" i="16"/>
  <c r="N83" i="16"/>
  <c r="M83" i="16"/>
  <c r="L83" i="16"/>
  <c r="K83" i="16"/>
  <c r="J83" i="16"/>
  <c r="N82" i="16"/>
  <c r="M82" i="16"/>
  <c r="L82" i="16"/>
  <c r="K82" i="16"/>
  <c r="J82" i="16"/>
  <c r="N81" i="16"/>
  <c r="V81" i="16" s="1"/>
  <c r="M81" i="16"/>
  <c r="U81" i="16" s="1"/>
  <c r="L81" i="16"/>
  <c r="T81" i="16" s="1"/>
  <c r="K81" i="16"/>
  <c r="S81" i="16" s="1"/>
  <c r="M72" i="16"/>
  <c r="L72" i="16"/>
  <c r="K72" i="16"/>
  <c r="J72" i="16"/>
  <c r="M71" i="16"/>
  <c r="L71" i="16"/>
  <c r="K71" i="16"/>
  <c r="J71" i="16"/>
  <c r="M70" i="16"/>
  <c r="L70" i="16"/>
  <c r="K70" i="16"/>
  <c r="J70" i="16"/>
  <c r="M69" i="16"/>
  <c r="L69" i="16"/>
  <c r="K69" i="16"/>
  <c r="J69" i="16"/>
  <c r="M68" i="16"/>
  <c r="L68" i="16"/>
  <c r="K68" i="16"/>
  <c r="J68" i="16"/>
  <c r="M67" i="16"/>
  <c r="L67" i="16"/>
  <c r="K67" i="16"/>
  <c r="J67" i="16"/>
  <c r="M66" i="16"/>
  <c r="U66" i="16" s="1"/>
  <c r="L66" i="16"/>
  <c r="T66" i="16" s="1"/>
  <c r="K66" i="16"/>
  <c r="S66" i="16" s="1"/>
  <c r="N57" i="16"/>
  <c r="M57" i="16"/>
  <c r="L57" i="16"/>
  <c r="K57" i="16"/>
  <c r="J57" i="16"/>
  <c r="N56" i="16"/>
  <c r="M56" i="16"/>
  <c r="L56" i="16"/>
  <c r="K56" i="16"/>
  <c r="J56" i="16"/>
  <c r="N55" i="16"/>
  <c r="M55" i="16"/>
  <c r="L55" i="16"/>
  <c r="K55" i="16"/>
  <c r="J55" i="16"/>
  <c r="N54" i="16"/>
  <c r="M54" i="16"/>
  <c r="L54" i="16"/>
  <c r="K54" i="16"/>
  <c r="J54" i="16"/>
  <c r="N53" i="16"/>
  <c r="M53" i="16"/>
  <c r="L53" i="16"/>
  <c r="K53" i="16"/>
  <c r="J53" i="16"/>
  <c r="N52" i="16"/>
  <c r="M52" i="16"/>
  <c r="L52" i="16"/>
  <c r="K52" i="16"/>
  <c r="J52" i="16"/>
  <c r="N51" i="16"/>
  <c r="V51" i="16" s="1"/>
  <c r="M51" i="16"/>
  <c r="U51" i="16" s="1"/>
  <c r="L51" i="16"/>
  <c r="T51" i="16" s="1"/>
  <c r="K51" i="16"/>
  <c r="S51" i="16" s="1"/>
  <c r="O42" i="16"/>
  <c r="N42" i="16"/>
  <c r="M42" i="16"/>
  <c r="L42" i="16"/>
  <c r="K42" i="16"/>
  <c r="J42" i="16"/>
  <c r="O41" i="16"/>
  <c r="N41" i="16"/>
  <c r="M41" i="16"/>
  <c r="L41" i="16"/>
  <c r="K41" i="16"/>
  <c r="J41" i="16"/>
  <c r="O40" i="16"/>
  <c r="N40" i="16"/>
  <c r="M40" i="16"/>
  <c r="L40" i="16"/>
  <c r="K40" i="16"/>
  <c r="J40" i="16"/>
  <c r="O39" i="16"/>
  <c r="N39" i="16"/>
  <c r="M39" i="16"/>
  <c r="L39" i="16"/>
  <c r="K39" i="16"/>
  <c r="J39" i="16"/>
  <c r="O38" i="16"/>
  <c r="N38" i="16"/>
  <c r="M38" i="16"/>
  <c r="L38" i="16"/>
  <c r="K38" i="16"/>
  <c r="J38" i="16"/>
  <c r="O37" i="16"/>
  <c r="N37" i="16"/>
  <c r="M37" i="16"/>
  <c r="L37" i="16"/>
  <c r="K37" i="16"/>
  <c r="J37" i="16"/>
  <c r="O36" i="16"/>
  <c r="W36" i="16" s="1"/>
  <c r="N36" i="16"/>
  <c r="V36" i="16" s="1"/>
  <c r="M36" i="16"/>
  <c r="U36" i="16" s="1"/>
  <c r="L36" i="16"/>
  <c r="T36" i="16" s="1"/>
  <c r="K36" i="16"/>
  <c r="S36" i="16" s="1"/>
  <c r="O27" i="16"/>
  <c r="N27" i="16"/>
  <c r="M27" i="16"/>
  <c r="L27" i="16"/>
  <c r="K27" i="16"/>
  <c r="J27" i="16"/>
  <c r="O26" i="16"/>
  <c r="N26" i="16"/>
  <c r="M26" i="16"/>
  <c r="L26" i="16"/>
  <c r="K26" i="16"/>
  <c r="J26" i="16"/>
  <c r="O25" i="16"/>
  <c r="N25" i="16"/>
  <c r="M25" i="16"/>
  <c r="L25" i="16"/>
  <c r="K25" i="16"/>
  <c r="J25" i="16"/>
  <c r="O24" i="16"/>
  <c r="N24" i="16"/>
  <c r="M24" i="16"/>
  <c r="L24" i="16"/>
  <c r="K24" i="16"/>
  <c r="J24" i="16"/>
  <c r="O23" i="16"/>
  <c r="N23" i="16"/>
  <c r="M23" i="16"/>
  <c r="L23" i="16"/>
  <c r="K23" i="16"/>
  <c r="J23" i="16"/>
  <c r="O22" i="16"/>
  <c r="N22" i="16"/>
  <c r="M22" i="16"/>
  <c r="L22" i="16"/>
  <c r="K22" i="16"/>
  <c r="J22" i="16"/>
  <c r="O21" i="16"/>
  <c r="W21" i="16" s="1"/>
  <c r="N21" i="16"/>
  <c r="V21" i="16" s="1"/>
  <c r="M21" i="16"/>
  <c r="U21" i="16" s="1"/>
  <c r="L21" i="16"/>
  <c r="T21" i="16" s="1"/>
  <c r="K21" i="16"/>
  <c r="S21" i="16" s="1"/>
  <c r="O12" i="16"/>
  <c r="O11" i="16"/>
  <c r="O10" i="16"/>
  <c r="O9" i="16"/>
  <c r="O8" i="16"/>
  <c r="O7" i="16"/>
  <c r="O6" i="16"/>
  <c r="W6" i="16" s="1"/>
  <c r="N12" i="16"/>
  <c r="N11" i="16"/>
  <c r="N10" i="16"/>
  <c r="N9" i="16"/>
  <c r="N8" i="16"/>
  <c r="N7" i="16"/>
  <c r="N6" i="16"/>
  <c r="V6" i="16" s="1"/>
  <c r="M12" i="16"/>
  <c r="M11" i="16"/>
  <c r="M10" i="16"/>
  <c r="M9" i="16"/>
  <c r="M8" i="16"/>
  <c r="M7" i="16"/>
  <c r="M6" i="16"/>
  <c r="U6" i="16" s="1"/>
  <c r="L12" i="16"/>
  <c r="L11" i="16"/>
  <c r="L10" i="16"/>
  <c r="L9" i="16"/>
  <c r="L8" i="16"/>
  <c r="L7" i="16"/>
  <c r="L6" i="16"/>
  <c r="T6" i="16" s="1"/>
  <c r="J12" i="16"/>
  <c r="J11" i="16"/>
  <c r="J10" i="16"/>
  <c r="J9" i="16"/>
  <c r="J8" i="16"/>
  <c r="K12" i="16"/>
  <c r="K11" i="16"/>
  <c r="K10" i="16"/>
  <c r="K9" i="16"/>
  <c r="K8" i="16"/>
  <c r="K7" i="16"/>
  <c r="K6" i="16"/>
  <c r="S6" i="16" s="1"/>
  <c r="J7" i="16"/>
  <c r="M77" i="14"/>
  <c r="L77" i="14"/>
  <c r="K77" i="14"/>
  <c r="J77" i="14"/>
  <c r="M76" i="14"/>
  <c r="L76" i="14"/>
  <c r="K76" i="14"/>
  <c r="J76" i="14"/>
  <c r="M75" i="14"/>
  <c r="L75" i="14"/>
  <c r="K75" i="14"/>
  <c r="J75" i="14"/>
  <c r="M74" i="14"/>
  <c r="L74" i="14"/>
  <c r="T73" i="14" s="1"/>
  <c r="K74" i="14"/>
  <c r="J74" i="14"/>
  <c r="U73" i="14"/>
  <c r="S73" i="14"/>
  <c r="M73" i="14"/>
  <c r="L73" i="14"/>
  <c r="K73" i="14"/>
  <c r="J73" i="14"/>
  <c r="U72" i="14"/>
  <c r="T72" i="14"/>
  <c r="S72" i="14"/>
  <c r="M72" i="14"/>
  <c r="L72" i="14"/>
  <c r="K72" i="14"/>
  <c r="J72" i="14"/>
  <c r="M71" i="14"/>
  <c r="U71" i="14" s="1"/>
  <c r="L71" i="14"/>
  <c r="T71" i="14" s="1"/>
  <c r="K71" i="14"/>
  <c r="S71" i="14" s="1"/>
  <c r="J71" i="14"/>
  <c r="M70" i="14"/>
  <c r="U70" i="14" s="1"/>
  <c r="L70" i="14"/>
  <c r="T70" i="14" s="1"/>
  <c r="K70" i="14"/>
  <c r="S70" i="14" s="1"/>
  <c r="O141" i="15"/>
  <c r="N141" i="15"/>
  <c r="M141" i="15"/>
  <c r="L141" i="15"/>
  <c r="K141" i="15"/>
  <c r="J141" i="15"/>
  <c r="O140" i="15"/>
  <c r="N140" i="15"/>
  <c r="M140" i="15"/>
  <c r="L140" i="15"/>
  <c r="K140" i="15"/>
  <c r="J140" i="15"/>
  <c r="O139" i="15"/>
  <c r="N139" i="15"/>
  <c r="M139" i="15"/>
  <c r="L139" i="15"/>
  <c r="K139" i="15"/>
  <c r="J139" i="15"/>
  <c r="O138" i="15"/>
  <c r="N138" i="15"/>
  <c r="M138" i="15"/>
  <c r="L138" i="15"/>
  <c r="K138" i="15"/>
  <c r="J138" i="15"/>
  <c r="W137" i="15"/>
  <c r="V137" i="15"/>
  <c r="U137" i="15"/>
  <c r="T137" i="15"/>
  <c r="S137" i="15"/>
  <c r="O137" i="15"/>
  <c r="N137" i="15"/>
  <c r="M137" i="15"/>
  <c r="L137" i="15"/>
  <c r="K137" i="15"/>
  <c r="J137" i="15"/>
  <c r="W136" i="15"/>
  <c r="V136" i="15"/>
  <c r="U136" i="15"/>
  <c r="T136" i="15"/>
  <c r="S136" i="15"/>
  <c r="O136" i="15"/>
  <c r="N136" i="15"/>
  <c r="M136" i="15"/>
  <c r="L136" i="15"/>
  <c r="K136" i="15"/>
  <c r="J136" i="15"/>
  <c r="O135" i="15"/>
  <c r="W135" i="15" s="1"/>
  <c r="N135" i="15"/>
  <c r="V135" i="15" s="1"/>
  <c r="M135" i="15"/>
  <c r="U135" i="15" s="1"/>
  <c r="L135" i="15"/>
  <c r="T135" i="15" s="1"/>
  <c r="K135" i="15"/>
  <c r="S135" i="15" s="1"/>
  <c r="J135" i="15"/>
  <c r="O134" i="15"/>
  <c r="W134" i="15" s="1"/>
  <c r="N134" i="15"/>
  <c r="V134" i="15" s="1"/>
  <c r="M134" i="15"/>
  <c r="U134" i="15" s="1"/>
  <c r="L134" i="15"/>
  <c r="T134" i="15" s="1"/>
  <c r="K134" i="15"/>
  <c r="S134" i="15" s="1"/>
  <c r="O125" i="15"/>
  <c r="N125" i="15"/>
  <c r="M125" i="15"/>
  <c r="L125" i="15"/>
  <c r="K125" i="15"/>
  <c r="J125" i="15"/>
  <c r="O124" i="15"/>
  <c r="N124" i="15"/>
  <c r="M124" i="15"/>
  <c r="L124" i="15"/>
  <c r="K124" i="15"/>
  <c r="J124" i="15"/>
  <c r="O123" i="15"/>
  <c r="N123" i="15"/>
  <c r="M123" i="15"/>
  <c r="L123" i="15"/>
  <c r="K123" i="15"/>
  <c r="J123" i="15"/>
  <c r="O122" i="15"/>
  <c r="N122" i="15"/>
  <c r="M122" i="15"/>
  <c r="L122" i="15"/>
  <c r="K122" i="15"/>
  <c r="J122" i="15"/>
  <c r="W121" i="15"/>
  <c r="V121" i="15"/>
  <c r="U121" i="15"/>
  <c r="T121" i="15"/>
  <c r="S121" i="15"/>
  <c r="O121" i="15"/>
  <c r="N121" i="15"/>
  <c r="M121" i="15"/>
  <c r="L121" i="15"/>
  <c r="K121" i="15"/>
  <c r="J121" i="15"/>
  <c r="W120" i="15"/>
  <c r="V120" i="15"/>
  <c r="U120" i="15"/>
  <c r="T120" i="15"/>
  <c r="S120" i="15"/>
  <c r="O120" i="15"/>
  <c r="N120" i="15"/>
  <c r="M120" i="15"/>
  <c r="L120" i="15"/>
  <c r="K120" i="15"/>
  <c r="J120" i="15"/>
  <c r="O119" i="15"/>
  <c r="W119" i="15" s="1"/>
  <c r="N119" i="15"/>
  <c r="V119" i="15" s="1"/>
  <c r="M119" i="15"/>
  <c r="U119" i="15" s="1"/>
  <c r="L119" i="15"/>
  <c r="T119" i="15" s="1"/>
  <c r="K119" i="15"/>
  <c r="S119" i="15" s="1"/>
  <c r="J119" i="15"/>
  <c r="O118" i="15"/>
  <c r="W118" i="15" s="1"/>
  <c r="N118" i="15"/>
  <c r="V118" i="15" s="1"/>
  <c r="M118" i="15"/>
  <c r="U118" i="15" s="1"/>
  <c r="L118" i="15"/>
  <c r="T118" i="15" s="1"/>
  <c r="K118" i="15"/>
  <c r="S118" i="15" s="1"/>
  <c r="N109" i="15"/>
  <c r="M109" i="15"/>
  <c r="L109" i="15"/>
  <c r="K109" i="15"/>
  <c r="J109" i="15"/>
  <c r="N108" i="15"/>
  <c r="M108" i="15"/>
  <c r="L108" i="15"/>
  <c r="K108" i="15"/>
  <c r="J108" i="15"/>
  <c r="N107" i="15"/>
  <c r="M107" i="15"/>
  <c r="L107" i="15"/>
  <c r="K107" i="15"/>
  <c r="J107" i="15"/>
  <c r="N106" i="15"/>
  <c r="M106" i="15"/>
  <c r="L106" i="15"/>
  <c r="T105" i="15" s="1"/>
  <c r="K106" i="15"/>
  <c r="J106" i="15"/>
  <c r="V105" i="15"/>
  <c r="U105" i="15"/>
  <c r="S105" i="15"/>
  <c r="N105" i="15"/>
  <c r="M105" i="15"/>
  <c r="L105" i="15"/>
  <c r="K105" i="15"/>
  <c r="J105" i="15"/>
  <c r="V104" i="15"/>
  <c r="U104" i="15"/>
  <c r="T104" i="15"/>
  <c r="S104" i="15"/>
  <c r="N104" i="15"/>
  <c r="M104" i="15"/>
  <c r="L104" i="15"/>
  <c r="K104" i="15"/>
  <c r="J104" i="15"/>
  <c r="N103" i="15"/>
  <c r="V103" i="15" s="1"/>
  <c r="M103" i="15"/>
  <c r="U103" i="15" s="1"/>
  <c r="L103" i="15"/>
  <c r="T103" i="15" s="1"/>
  <c r="K103" i="15"/>
  <c r="S103" i="15" s="1"/>
  <c r="J103" i="15"/>
  <c r="N102" i="15"/>
  <c r="V102" i="15" s="1"/>
  <c r="M102" i="15"/>
  <c r="U102" i="15" s="1"/>
  <c r="L102" i="15"/>
  <c r="T102" i="15" s="1"/>
  <c r="K102" i="15"/>
  <c r="S102" i="15" s="1"/>
  <c r="N93" i="15"/>
  <c r="M93" i="15"/>
  <c r="L93" i="15"/>
  <c r="K93" i="15"/>
  <c r="J93" i="15"/>
  <c r="N92" i="15"/>
  <c r="M92" i="15"/>
  <c r="L92" i="15"/>
  <c r="K92" i="15"/>
  <c r="J92" i="15"/>
  <c r="N91" i="15"/>
  <c r="M91" i="15"/>
  <c r="L91" i="15"/>
  <c r="T89" i="15" s="1"/>
  <c r="K91" i="15"/>
  <c r="J91" i="15"/>
  <c r="N90" i="15"/>
  <c r="M90" i="15"/>
  <c r="L90" i="15"/>
  <c r="K90" i="15"/>
  <c r="S89" i="15" s="1"/>
  <c r="J90" i="15"/>
  <c r="V89" i="15"/>
  <c r="U89" i="15"/>
  <c r="N89" i="15"/>
  <c r="M89" i="15"/>
  <c r="L89" i="15"/>
  <c r="K89" i="15"/>
  <c r="J89" i="15"/>
  <c r="V88" i="15"/>
  <c r="U88" i="15"/>
  <c r="T88" i="15"/>
  <c r="S88" i="15"/>
  <c r="N88" i="15"/>
  <c r="M88" i="15"/>
  <c r="L88" i="15"/>
  <c r="K88" i="15"/>
  <c r="J88" i="15"/>
  <c r="N87" i="15"/>
  <c r="V87" i="15" s="1"/>
  <c r="M87" i="15"/>
  <c r="U87" i="15" s="1"/>
  <c r="L87" i="15"/>
  <c r="T87" i="15" s="1"/>
  <c r="K87" i="15"/>
  <c r="S87" i="15" s="1"/>
  <c r="J87" i="15"/>
  <c r="N86" i="15"/>
  <c r="V86" i="15" s="1"/>
  <c r="M86" i="15"/>
  <c r="U86" i="15" s="1"/>
  <c r="L86" i="15"/>
  <c r="T86" i="15" s="1"/>
  <c r="K86" i="15"/>
  <c r="S86" i="15" s="1"/>
  <c r="M77" i="15"/>
  <c r="L77" i="15"/>
  <c r="K77" i="15"/>
  <c r="J77" i="15"/>
  <c r="M76" i="15"/>
  <c r="L76" i="15"/>
  <c r="K76" i="15"/>
  <c r="J76" i="15"/>
  <c r="M75" i="15"/>
  <c r="L75" i="15"/>
  <c r="K75" i="15"/>
  <c r="J75" i="15"/>
  <c r="M74" i="15"/>
  <c r="L74" i="15"/>
  <c r="T73" i="15" s="1"/>
  <c r="K74" i="15"/>
  <c r="J74" i="15"/>
  <c r="U73" i="15"/>
  <c r="S73" i="15"/>
  <c r="M73" i="15"/>
  <c r="L73" i="15"/>
  <c r="K73" i="15"/>
  <c r="J73" i="15"/>
  <c r="U72" i="15"/>
  <c r="T72" i="15"/>
  <c r="S72" i="15"/>
  <c r="M72" i="15"/>
  <c r="L72" i="15"/>
  <c r="K72" i="15"/>
  <c r="J72" i="15"/>
  <c r="M71" i="15"/>
  <c r="U71" i="15" s="1"/>
  <c r="L71" i="15"/>
  <c r="T71" i="15" s="1"/>
  <c r="K71" i="15"/>
  <c r="S71" i="15" s="1"/>
  <c r="J71" i="15"/>
  <c r="M70" i="15"/>
  <c r="U70" i="15" s="1"/>
  <c r="L70" i="15"/>
  <c r="T70" i="15" s="1"/>
  <c r="K70" i="15"/>
  <c r="S70" i="15" s="1"/>
  <c r="N61" i="15"/>
  <c r="M61" i="15"/>
  <c r="L61" i="15"/>
  <c r="K61" i="15"/>
  <c r="J61" i="15"/>
  <c r="N60" i="15"/>
  <c r="M60" i="15"/>
  <c r="L60" i="15"/>
  <c r="K60" i="15"/>
  <c r="J60" i="15"/>
  <c r="N59" i="15"/>
  <c r="M59" i="15"/>
  <c r="L59" i="15"/>
  <c r="K59" i="15"/>
  <c r="J59" i="15"/>
  <c r="N58" i="15"/>
  <c r="M58" i="15"/>
  <c r="L58" i="15"/>
  <c r="K58" i="15"/>
  <c r="J58" i="15"/>
  <c r="U57" i="15"/>
  <c r="T57" i="15"/>
  <c r="S57" i="15"/>
  <c r="N57" i="15"/>
  <c r="M57" i="15"/>
  <c r="L57" i="15"/>
  <c r="K57" i="15"/>
  <c r="J57" i="15"/>
  <c r="V56" i="15"/>
  <c r="U56" i="15"/>
  <c r="T56" i="15"/>
  <c r="S56" i="15"/>
  <c r="N56" i="15"/>
  <c r="M56" i="15"/>
  <c r="L56" i="15"/>
  <c r="K56" i="15"/>
  <c r="J56" i="15"/>
  <c r="N55" i="15"/>
  <c r="V55" i="15" s="1"/>
  <c r="M55" i="15"/>
  <c r="U55" i="15" s="1"/>
  <c r="L55" i="15"/>
  <c r="T55" i="15" s="1"/>
  <c r="K55" i="15"/>
  <c r="S55" i="15" s="1"/>
  <c r="J55" i="15"/>
  <c r="N54" i="15"/>
  <c r="V54" i="15" s="1"/>
  <c r="M54" i="15"/>
  <c r="U54" i="15" s="1"/>
  <c r="L54" i="15"/>
  <c r="T54" i="15" s="1"/>
  <c r="K54" i="15"/>
  <c r="S54" i="15" s="1"/>
  <c r="O45" i="15"/>
  <c r="N45" i="15"/>
  <c r="M45" i="15"/>
  <c r="L45" i="15"/>
  <c r="K45" i="15"/>
  <c r="J45" i="15"/>
  <c r="O44" i="15"/>
  <c r="N44" i="15"/>
  <c r="M44" i="15"/>
  <c r="L44" i="15"/>
  <c r="K44" i="15"/>
  <c r="J44" i="15"/>
  <c r="O43" i="15"/>
  <c r="N43" i="15"/>
  <c r="M43" i="15"/>
  <c r="L43" i="15"/>
  <c r="K43" i="15"/>
  <c r="J43" i="15"/>
  <c r="O42" i="15"/>
  <c r="N42" i="15"/>
  <c r="M42" i="15"/>
  <c r="L42" i="15"/>
  <c r="K42" i="15"/>
  <c r="J42" i="15"/>
  <c r="W41" i="15"/>
  <c r="V41" i="15"/>
  <c r="U41" i="15"/>
  <c r="T41" i="15"/>
  <c r="S41" i="15"/>
  <c r="O41" i="15"/>
  <c r="N41" i="15"/>
  <c r="M41" i="15"/>
  <c r="L41" i="15"/>
  <c r="K41" i="15"/>
  <c r="J41" i="15"/>
  <c r="W40" i="15"/>
  <c r="V40" i="15"/>
  <c r="U40" i="15"/>
  <c r="T40" i="15"/>
  <c r="S40" i="15"/>
  <c r="O40" i="15"/>
  <c r="N40" i="15"/>
  <c r="M40" i="15"/>
  <c r="L40" i="15"/>
  <c r="K40" i="15"/>
  <c r="J40" i="15"/>
  <c r="O39" i="15"/>
  <c r="W39" i="15" s="1"/>
  <c r="N39" i="15"/>
  <c r="V39" i="15" s="1"/>
  <c r="M39" i="15"/>
  <c r="U39" i="15" s="1"/>
  <c r="L39" i="15"/>
  <c r="K39" i="15"/>
  <c r="S39" i="15" s="1"/>
  <c r="J39" i="15"/>
  <c r="O38" i="15"/>
  <c r="W38" i="15" s="1"/>
  <c r="N38" i="15"/>
  <c r="V38" i="15" s="1"/>
  <c r="M38" i="15"/>
  <c r="U38" i="15" s="1"/>
  <c r="L38" i="15"/>
  <c r="T38" i="15" s="1"/>
  <c r="K38" i="15"/>
  <c r="S38" i="15" s="1"/>
  <c r="O29" i="15"/>
  <c r="N29" i="15"/>
  <c r="M29" i="15"/>
  <c r="L29" i="15"/>
  <c r="K29" i="15"/>
  <c r="J29" i="15"/>
  <c r="O28" i="15"/>
  <c r="N28" i="15"/>
  <c r="M28" i="15"/>
  <c r="L28" i="15"/>
  <c r="K28" i="15"/>
  <c r="J28" i="15"/>
  <c r="O27" i="15"/>
  <c r="N27" i="15"/>
  <c r="M27" i="15"/>
  <c r="L27" i="15"/>
  <c r="K27" i="15"/>
  <c r="J27" i="15"/>
  <c r="O26" i="15"/>
  <c r="N26" i="15"/>
  <c r="M26" i="15"/>
  <c r="L26" i="15"/>
  <c r="K26" i="15"/>
  <c r="J26" i="15"/>
  <c r="W25" i="15"/>
  <c r="V25" i="15"/>
  <c r="U25" i="15"/>
  <c r="T25" i="15"/>
  <c r="S25" i="15"/>
  <c r="O25" i="15"/>
  <c r="N25" i="15"/>
  <c r="M25" i="15"/>
  <c r="L25" i="15"/>
  <c r="K25" i="15"/>
  <c r="J25" i="15"/>
  <c r="W24" i="15"/>
  <c r="V24" i="15"/>
  <c r="U24" i="15"/>
  <c r="T24" i="15"/>
  <c r="S24" i="15"/>
  <c r="O24" i="15"/>
  <c r="N24" i="15"/>
  <c r="M24" i="15"/>
  <c r="L24" i="15"/>
  <c r="K24" i="15"/>
  <c r="J24" i="15"/>
  <c r="O23" i="15"/>
  <c r="W23" i="15" s="1"/>
  <c r="N23" i="15"/>
  <c r="V23" i="15" s="1"/>
  <c r="M23" i="15"/>
  <c r="U23" i="15" s="1"/>
  <c r="L23" i="15"/>
  <c r="T23" i="15" s="1"/>
  <c r="K23" i="15"/>
  <c r="S23" i="15" s="1"/>
  <c r="J23" i="15"/>
  <c r="O22" i="15"/>
  <c r="W22" i="15" s="1"/>
  <c r="N22" i="15"/>
  <c r="V22" i="15" s="1"/>
  <c r="M22" i="15"/>
  <c r="U22" i="15" s="1"/>
  <c r="L22" i="15"/>
  <c r="T22" i="15" s="1"/>
  <c r="K22" i="15"/>
  <c r="S22" i="15" s="1"/>
  <c r="O13" i="15"/>
  <c r="N13" i="15"/>
  <c r="M13" i="15"/>
  <c r="L13" i="15"/>
  <c r="K13" i="15"/>
  <c r="J13" i="15"/>
  <c r="O12" i="15"/>
  <c r="N12" i="15"/>
  <c r="M12" i="15"/>
  <c r="L12" i="15"/>
  <c r="K12" i="15"/>
  <c r="J12" i="15"/>
  <c r="O11" i="15"/>
  <c r="N11" i="15"/>
  <c r="M11" i="15"/>
  <c r="L11" i="15"/>
  <c r="K11" i="15"/>
  <c r="J11" i="15"/>
  <c r="O10" i="15"/>
  <c r="N10" i="15"/>
  <c r="M10" i="15"/>
  <c r="L10" i="15"/>
  <c r="K10" i="15"/>
  <c r="J10" i="15"/>
  <c r="W9" i="15"/>
  <c r="V9" i="15"/>
  <c r="U9" i="15"/>
  <c r="T9" i="15"/>
  <c r="S9" i="15"/>
  <c r="O9" i="15"/>
  <c r="N9" i="15"/>
  <c r="M9" i="15"/>
  <c r="L9" i="15"/>
  <c r="K9" i="15"/>
  <c r="J9" i="15"/>
  <c r="W8" i="15"/>
  <c r="V8" i="15"/>
  <c r="U8" i="15"/>
  <c r="T8" i="15"/>
  <c r="S8" i="15"/>
  <c r="O8" i="15"/>
  <c r="N8" i="15"/>
  <c r="M8" i="15"/>
  <c r="L8" i="15"/>
  <c r="K8" i="15"/>
  <c r="J8" i="15"/>
  <c r="O7" i="15"/>
  <c r="W7" i="15" s="1"/>
  <c r="N7" i="15"/>
  <c r="V7" i="15" s="1"/>
  <c r="M7" i="15"/>
  <c r="U7" i="15" s="1"/>
  <c r="L7" i="15"/>
  <c r="T7" i="15" s="1"/>
  <c r="K7" i="15"/>
  <c r="S7" i="15" s="1"/>
  <c r="J7" i="15"/>
  <c r="O6" i="15"/>
  <c r="W6" i="15" s="1"/>
  <c r="N6" i="15"/>
  <c r="V6" i="15" s="1"/>
  <c r="M6" i="15"/>
  <c r="U6" i="15" s="1"/>
  <c r="L6" i="15"/>
  <c r="T6" i="15" s="1"/>
  <c r="K6" i="15"/>
  <c r="S6" i="15" s="1"/>
  <c r="O141" i="14"/>
  <c r="N141" i="14"/>
  <c r="M141" i="14"/>
  <c r="L141" i="14"/>
  <c r="K141" i="14"/>
  <c r="J141" i="14"/>
  <c r="O140" i="14"/>
  <c r="N140" i="14"/>
  <c r="M140" i="14"/>
  <c r="L140" i="14"/>
  <c r="K140" i="14"/>
  <c r="J140" i="14"/>
  <c r="O139" i="14"/>
  <c r="N139" i="14"/>
  <c r="M139" i="14"/>
  <c r="L139" i="14"/>
  <c r="K139" i="14"/>
  <c r="J139" i="14"/>
  <c r="O138" i="14"/>
  <c r="N138" i="14"/>
  <c r="M138" i="14"/>
  <c r="L138" i="14"/>
  <c r="K138" i="14"/>
  <c r="J138" i="14"/>
  <c r="W137" i="14"/>
  <c r="V137" i="14"/>
  <c r="U137" i="14"/>
  <c r="T137" i="14"/>
  <c r="S137" i="14"/>
  <c r="O137" i="14"/>
  <c r="N137" i="14"/>
  <c r="M137" i="14"/>
  <c r="L137" i="14"/>
  <c r="K137" i="14"/>
  <c r="J137" i="14"/>
  <c r="W136" i="14"/>
  <c r="V136" i="14"/>
  <c r="U136" i="14"/>
  <c r="T136" i="14"/>
  <c r="S136" i="14"/>
  <c r="O136" i="14"/>
  <c r="N136" i="14"/>
  <c r="M136" i="14"/>
  <c r="L136" i="14"/>
  <c r="K136" i="14"/>
  <c r="J136" i="14"/>
  <c r="O135" i="14"/>
  <c r="W135" i="14" s="1"/>
  <c r="N135" i="14"/>
  <c r="V135" i="14" s="1"/>
  <c r="M135" i="14"/>
  <c r="U135" i="14" s="1"/>
  <c r="L135" i="14"/>
  <c r="T135" i="14" s="1"/>
  <c r="K135" i="14"/>
  <c r="S135" i="14" s="1"/>
  <c r="J135" i="14"/>
  <c r="O134" i="14"/>
  <c r="W134" i="14" s="1"/>
  <c r="N134" i="14"/>
  <c r="V134" i="14" s="1"/>
  <c r="M134" i="14"/>
  <c r="U134" i="14" s="1"/>
  <c r="L134" i="14"/>
  <c r="T134" i="14" s="1"/>
  <c r="K134" i="14"/>
  <c r="S134" i="14" s="1"/>
  <c r="O125" i="14"/>
  <c r="N125" i="14"/>
  <c r="M125" i="14"/>
  <c r="L125" i="14"/>
  <c r="K125" i="14"/>
  <c r="J125" i="14"/>
  <c r="O124" i="14"/>
  <c r="N124" i="14"/>
  <c r="M124" i="14"/>
  <c r="L124" i="14"/>
  <c r="K124" i="14"/>
  <c r="J124" i="14"/>
  <c r="O123" i="14"/>
  <c r="N123" i="14"/>
  <c r="M123" i="14"/>
  <c r="L123" i="14"/>
  <c r="K123" i="14"/>
  <c r="J123" i="14"/>
  <c r="O122" i="14"/>
  <c r="N122" i="14"/>
  <c r="M122" i="14"/>
  <c r="L122" i="14"/>
  <c r="K122" i="14"/>
  <c r="J122" i="14"/>
  <c r="W121" i="14"/>
  <c r="V121" i="14"/>
  <c r="U121" i="14"/>
  <c r="T121" i="14"/>
  <c r="S121" i="14"/>
  <c r="O121" i="14"/>
  <c r="W120" i="14" s="1"/>
  <c r="N121" i="14"/>
  <c r="M121" i="14"/>
  <c r="L121" i="14"/>
  <c r="T120" i="14" s="1"/>
  <c r="K121" i="14"/>
  <c r="J121" i="14"/>
  <c r="V120" i="14"/>
  <c r="U120" i="14"/>
  <c r="S120" i="14"/>
  <c r="O120" i="14"/>
  <c r="N120" i="14"/>
  <c r="M120" i="14"/>
  <c r="L120" i="14"/>
  <c r="K120" i="14"/>
  <c r="J120" i="14"/>
  <c r="O119" i="14"/>
  <c r="W119" i="14" s="1"/>
  <c r="N119" i="14"/>
  <c r="V119" i="14" s="1"/>
  <c r="M119" i="14"/>
  <c r="U119" i="14" s="1"/>
  <c r="L119" i="14"/>
  <c r="T119" i="14" s="1"/>
  <c r="K119" i="14"/>
  <c r="S119" i="14" s="1"/>
  <c r="J119" i="14"/>
  <c r="O118" i="14"/>
  <c r="W118" i="14" s="1"/>
  <c r="N118" i="14"/>
  <c r="V118" i="14" s="1"/>
  <c r="M118" i="14"/>
  <c r="U118" i="14" s="1"/>
  <c r="L118" i="14"/>
  <c r="T118" i="14" s="1"/>
  <c r="K118" i="14"/>
  <c r="S118" i="14" s="1"/>
  <c r="N109" i="14"/>
  <c r="M109" i="14"/>
  <c r="L109" i="14"/>
  <c r="K109" i="14"/>
  <c r="J109" i="14"/>
  <c r="N108" i="14"/>
  <c r="M108" i="14"/>
  <c r="L108" i="14"/>
  <c r="K108" i="14"/>
  <c r="J108" i="14"/>
  <c r="N107" i="14"/>
  <c r="M107" i="14"/>
  <c r="L107" i="14"/>
  <c r="K107" i="14"/>
  <c r="J107" i="14"/>
  <c r="N106" i="14"/>
  <c r="M106" i="14"/>
  <c r="L106" i="14"/>
  <c r="K106" i="14"/>
  <c r="J106" i="14"/>
  <c r="V105" i="14"/>
  <c r="U105" i="14"/>
  <c r="T105" i="14"/>
  <c r="S105" i="14"/>
  <c r="N105" i="14"/>
  <c r="M105" i="14"/>
  <c r="L105" i="14"/>
  <c r="K105" i="14"/>
  <c r="J105" i="14"/>
  <c r="V104" i="14"/>
  <c r="U104" i="14"/>
  <c r="T104" i="14"/>
  <c r="S104" i="14"/>
  <c r="N104" i="14"/>
  <c r="M104" i="14"/>
  <c r="L104" i="14"/>
  <c r="K104" i="14"/>
  <c r="J104" i="14"/>
  <c r="N103" i="14"/>
  <c r="V103" i="14" s="1"/>
  <c r="M103" i="14"/>
  <c r="U103" i="14" s="1"/>
  <c r="L103" i="14"/>
  <c r="T103" i="14" s="1"/>
  <c r="K103" i="14"/>
  <c r="S103" i="14" s="1"/>
  <c r="J103" i="14"/>
  <c r="N102" i="14"/>
  <c r="V102" i="14" s="1"/>
  <c r="M102" i="14"/>
  <c r="U102" i="14" s="1"/>
  <c r="L102" i="14"/>
  <c r="T102" i="14" s="1"/>
  <c r="K102" i="14"/>
  <c r="S102" i="14" s="1"/>
  <c r="N93" i="14"/>
  <c r="M93" i="14"/>
  <c r="L93" i="14"/>
  <c r="K93" i="14"/>
  <c r="J93" i="14"/>
  <c r="N92" i="14"/>
  <c r="M92" i="14"/>
  <c r="L92" i="14"/>
  <c r="K92" i="14"/>
  <c r="J92" i="14"/>
  <c r="N91" i="14"/>
  <c r="M91" i="14"/>
  <c r="L91" i="14"/>
  <c r="K91" i="14"/>
  <c r="J91" i="14"/>
  <c r="N90" i="14"/>
  <c r="M90" i="14"/>
  <c r="L90" i="14"/>
  <c r="K90" i="14"/>
  <c r="J90" i="14"/>
  <c r="V89" i="14"/>
  <c r="U89" i="14"/>
  <c r="T89" i="14"/>
  <c r="S89" i="14"/>
  <c r="N89" i="14"/>
  <c r="M89" i="14"/>
  <c r="L89" i="14"/>
  <c r="K89" i="14"/>
  <c r="J89" i="14"/>
  <c r="V88" i="14"/>
  <c r="U88" i="14"/>
  <c r="T88" i="14"/>
  <c r="S88" i="14"/>
  <c r="N88" i="14"/>
  <c r="M88" i="14"/>
  <c r="L88" i="14"/>
  <c r="K88" i="14"/>
  <c r="J88" i="14"/>
  <c r="N87" i="14"/>
  <c r="V87" i="14" s="1"/>
  <c r="M87" i="14"/>
  <c r="U87" i="14" s="1"/>
  <c r="L87" i="14"/>
  <c r="T87" i="14" s="1"/>
  <c r="K87" i="14"/>
  <c r="S87" i="14" s="1"/>
  <c r="J87" i="14"/>
  <c r="N86" i="14"/>
  <c r="V86" i="14" s="1"/>
  <c r="M86" i="14"/>
  <c r="U86" i="14" s="1"/>
  <c r="L86" i="14"/>
  <c r="T86" i="14" s="1"/>
  <c r="K86" i="14"/>
  <c r="S86" i="14" s="1"/>
  <c r="N61" i="14"/>
  <c r="M61" i="14"/>
  <c r="L61" i="14"/>
  <c r="K61" i="14"/>
  <c r="J61" i="14"/>
  <c r="N60" i="14"/>
  <c r="M60" i="14"/>
  <c r="L60" i="14"/>
  <c r="K60" i="14"/>
  <c r="J60" i="14"/>
  <c r="N59" i="14"/>
  <c r="M59" i="14"/>
  <c r="L59" i="14"/>
  <c r="K59" i="14"/>
  <c r="J59" i="14"/>
  <c r="N58" i="14"/>
  <c r="M58" i="14"/>
  <c r="L58" i="14"/>
  <c r="K58" i="14"/>
  <c r="J58" i="14"/>
  <c r="V57" i="14"/>
  <c r="U57" i="14"/>
  <c r="T57" i="14"/>
  <c r="S57" i="14"/>
  <c r="N57" i="14"/>
  <c r="M57" i="14"/>
  <c r="L57" i="14"/>
  <c r="K57" i="14"/>
  <c r="J57" i="14"/>
  <c r="V56" i="14"/>
  <c r="U56" i="14"/>
  <c r="T56" i="14"/>
  <c r="S56" i="14"/>
  <c r="N56" i="14"/>
  <c r="M56" i="14"/>
  <c r="L56" i="14"/>
  <c r="K56" i="14"/>
  <c r="J56" i="14"/>
  <c r="N55" i="14"/>
  <c r="V55" i="14" s="1"/>
  <c r="M55" i="14"/>
  <c r="U55" i="14" s="1"/>
  <c r="L55" i="14"/>
  <c r="T55" i="14" s="1"/>
  <c r="K55" i="14"/>
  <c r="S55" i="14" s="1"/>
  <c r="J55" i="14"/>
  <c r="N54" i="14"/>
  <c r="V54" i="14" s="1"/>
  <c r="M54" i="14"/>
  <c r="U54" i="14" s="1"/>
  <c r="L54" i="14"/>
  <c r="T54" i="14" s="1"/>
  <c r="K54" i="14"/>
  <c r="S54" i="14" s="1"/>
  <c r="O45" i="14"/>
  <c r="N45" i="14"/>
  <c r="M45" i="14"/>
  <c r="L45" i="14"/>
  <c r="K45" i="14"/>
  <c r="J45" i="14"/>
  <c r="O44" i="14"/>
  <c r="N44" i="14"/>
  <c r="M44" i="14"/>
  <c r="L44" i="14"/>
  <c r="K44" i="14"/>
  <c r="J44" i="14"/>
  <c r="O43" i="14"/>
  <c r="N43" i="14"/>
  <c r="M43" i="14"/>
  <c r="L43" i="14"/>
  <c r="K43" i="14"/>
  <c r="J43" i="14"/>
  <c r="O42" i="14"/>
  <c r="N42" i="14"/>
  <c r="M42" i="14"/>
  <c r="L42" i="14"/>
  <c r="K42" i="14"/>
  <c r="J42" i="14"/>
  <c r="W41" i="14"/>
  <c r="V41" i="14"/>
  <c r="U41" i="14"/>
  <c r="T41" i="14"/>
  <c r="S41" i="14"/>
  <c r="O41" i="14"/>
  <c r="N41" i="14"/>
  <c r="M41" i="14"/>
  <c r="L41" i="14"/>
  <c r="K41" i="14"/>
  <c r="J41" i="14"/>
  <c r="W40" i="14"/>
  <c r="V40" i="14"/>
  <c r="U40" i="14"/>
  <c r="T40" i="14"/>
  <c r="S40" i="14"/>
  <c r="O40" i="14"/>
  <c r="N40" i="14"/>
  <c r="M40" i="14"/>
  <c r="L40" i="14"/>
  <c r="K40" i="14"/>
  <c r="J40" i="14"/>
  <c r="O39" i="14"/>
  <c r="W39" i="14" s="1"/>
  <c r="N39" i="14"/>
  <c r="V39" i="14" s="1"/>
  <c r="M39" i="14"/>
  <c r="U39" i="14" s="1"/>
  <c r="L39" i="14"/>
  <c r="T39" i="14" s="1"/>
  <c r="K39" i="14"/>
  <c r="S39" i="14" s="1"/>
  <c r="J39" i="14"/>
  <c r="O38" i="14"/>
  <c r="W38" i="14" s="1"/>
  <c r="N38" i="14"/>
  <c r="V38" i="14" s="1"/>
  <c r="M38" i="14"/>
  <c r="U38" i="14" s="1"/>
  <c r="L38" i="14"/>
  <c r="T38" i="14" s="1"/>
  <c r="K38" i="14"/>
  <c r="S38" i="14" s="1"/>
  <c r="O29" i="14"/>
  <c r="N29" i="14"/>
  <c r="M29" i="14"/>
  <c r="L29" i="14"/>
  <c r="K29" i="14"/>
  <c r="J29" i="14"/>
  <c r="O28" i="14"/>
  <c r="N28" i="14"/>
  <c r="M28" i="14"/>
  <c r="L28" i="14"/>
  <c r="K28" i="14"/>
  <c r="J28" i="14"/>
  <c r="O27" i="14"/>
  <c r="N27" i="14"/>
  <c r="M27" i="14"/>
  <c r="L27" i="14"/>
  <c r="K27" i="14"/>
  <c r="J27" i="14"/>
  <c r="O26" i="14"/>
  <c r="N26" i="14"/>
  <c r="M26" i="14"/>
  <c r="L26" i="14"/>
  <c r="K26" i="14"/>
  <c r="J26" i="14"/>
  <c r="W25" i="14"/>
  <c r="V25" i="14"/>
  <c r="U25" i="14"/>
  <c r="T25" i="14"/>
  <c r="S25" i="14"/>
  <c r="O25" i="14"/>
  <c r="N25" i="14"/>
  <c r="M25" i="14"/>
  <c r="L25" i="14"/>
  <c r="K25" i="14"/>
  <c r="J25" i="14"/>
  <c r="W24" i="14"/>
  <c r="V24" i="14"/>
  <c r="U24" i="14"/>
  <c r="T24" i="14"/>
  <c r="S24" i="14"/>
  <c r="O24" i="14"/>
  <c r="N24" i="14"/>
  <c r="M24" i="14"/>
  <c r="L24" i="14"/>
  <c r="K24" i="14"/>
  <c r="J24" i="14"/>
  <c r="O23" i="14"/>
  <c r="W23" i="14" s="1"/>
  <c r="N23" i="14"/>
  <c r="V23" i="14" s="1"/>
  <c r="M23" i="14"/>
  <c r="U23" i="14" s="1"/>
  <c r="L23" i="14"/>
  <c r="T23" i="14" s="1"/>
  <c r="K23" i="14"/>
  <c r="S23" i="14" s="1"/>
  <c r="J23" i="14"/>
  <c r="O22" i="14"/>
  <c r="W22" i="14" s="1"/>
  <c r="N22" i="14"/>
  <c r="V22" i="14" s="1"/>
  <c r="M22" i="14"/>
  <c r="U22" i="14" s="1"/>
  <c r="L22" i="14"/>
  <c r="T22" i="14" s="1"/>
  <c r="K22" i="14"/>
  <c r="S22" i="14" s="1"/>
  <c r="O13" i="14"/>
  <c r="N13" i="14"/>
  <c r="M13" i="14"/>
  <c r="L13" i="14"/>
  <c r="K13" i="14"/>
  <c r="J13" i="14"/>
  <c r="O12" i="14"/>
  <c r="N12" i="14"/>
  <c r="M12" i="14"/>
  <c r="L12" i="14"/>
  <c r="K12" i="14"/>
  <c r="J12" i="14"/>
  <c r="O11" i="14"/>
  <c r="N11" i="14"/>
  <c r="M11" i="14"/>
  <c r="L11" i="14"/>
  <c r="K11" i="14"/>
  <c r="J11" i="14"/>
  <c r="O10" i="14"/>
  <c r="N10" i="14"/>
  <c r="M10" i="14"/>
  <c r="L10" i="14"/>
  <c r="K10" i="14"/>
  <c r="J10" i="14"/>
  <c r="W9" i="14"/>
  <c r="V9" i="14"/>
  <c r="U9" i="14"/>
  <c r="T9" i="14"/>
  <c r="O9" i="14"/>
  <c r="W8" i="14" s="1"/>
  <c r="N9" i="14"/>
  <c r="V8" i="14" s="1"/>
  <c r="M9" i="14"/>
  <c r="U8" i="14" s="1"/>
  <c r="L9" i="14"/>
  <c r="K9" i="14"/>
  <c r="J9" i="14"/>
  <c r="T8" i="14"/>
  <c r="O8" i="14"/>
  <c r="N8" i="14"/>
  <c r="M8" i="14"/>
  <c r="L8" i="14"/>
  <c r="K8" i="14"/>
  <c r="J8" i="14"/>
  <c r="O7" i="14"/>
  <c r="W7" i="14" s="1"/>
  <c r="N7" i="14"/>
  <c r="V7" i="14" s="1"/>
  <c r="M7" i="14"/>
  <c r="U7" i="14" s="1"/>
  <c r="L7" i="14"/>
  <c r="T7" i="14" s="1"/>
  <c r="K7" i="14"/>
  <c r="J7" i="14"/>
  <c r="O6" i="14"/>
  <c r="W6" i="14" s="1"/>
  <c r="N6" i="14"/>
  <c r="V6" i="14" s="1"/>
  <c r="M6" i="14"/>
  <c r="U6" i="14" s="1"/>
  <c r="L6" i="14"/>
  <c r="T6" i="14" s="1"/>
  <c r="K6" i="14"/>
  <c r="S6" i="14" s="1"/>
  <c r="O141" i="13"/>
  <c r="N141" i="13"/>
  <c r="M141" i="13"/>
  <c r="L141" i="13"/>
  <c r="K141" i="13"/>
  <c r="J141" i="13"/>
  <c r="O140" i="13"/>
  <c r="N140" i="13"/>
  <c r="M140" i="13"/>
  <c r="L140" i="13"/>
  <c r="K140" i="13"/>
  <c r="J140" i="13"/>
  <c r="O139" i="13"/>
  <c r="N139" i="13"/>
  <c r="M139" i="13"/>
  <c r="L139" i="13"/>
  <c r="K139" i="13"/>
  <c r="J139" i="13"/>
  <c r="O138" i="13"/>
  <c r="N138" i="13"/>
  <c r="M138" i="13"/>
  <c r="L138" i="13"/>
  <c r="K138" i="13"/>
  <c r="J138" i="13"/>
  <c r="W137" i="13"/>
  <c r="V137" i="13"/>
  <c r="U137" i="13"/>
  <c r="T137" i="13"/>
  <c r="S137" i="13"/>
  <c r="O137" i="13"/>
  <c r="N137" i="13"/>
  <c r="M137" i="13"/>
  <c r="L137" i="13"/>
  <c r="K137" i="13"/>
  <c r="J137" i="13"/>
  <c r="W136" i="13"/>
  <c r="V136" i="13"/>
  <c r="U136" i="13"/>
  <c r="T136" i="13"/>
  <c r="S136" i="13"/>
  <c r="O136" i="13"/>
  <c r="N136" i="13"/>
  <c r="M136" i="13"/>
  <c r="L136" i="13"/>
  <c r="K136" i="13"/>
  <c r="J136" i="13"/>
  <c r="O135" i="13"/>
  <c r="W135" i="13" s="1"/>
  <c r="N135" i="13"/>
  <c r="V135" i="13" s="1"/>
  <c r="M135" i="13"/>
  <c r="U135" i="13" s="1"/>
  <c r="L135" i="13"/>
  <c r="T135" i="13" s="1"/>
  <c r="K135" i="13"/>
  <c r="S135" i="13" s="1"/>
  <c r="J135" i="13"/>
  <c r="O134" i="13"/>
  <c r="W134" i="13" s="1"/>
  <c r="N134" i="13"/>
  <c r="V134" i="13" s="1"/>
  <c r="M134" i="13"/>
  <c r="U134" i="13" s="1"/>
  <c r="L134" i="13"/>
  <c r="T134" i="13" s="1"/>
  <c r="K134" i="13"/>
  <c r="S134" i="13" s="1"/>
  <c r="O125" i="13"/>
  <c r="N125" i="13"/>
  <c r="M125" i="13"/>
  <c r="L125" i="13"/>
  <c r="K125" i="13"/>
  <c r="J125" i="13"/>
  <c r="O124" i="13"/>
  <c r="N124" i="13"/>
  <c r="M124" i="13"/>
  <c r="L124" i="13"/>
  <c r="K124" i="13"/>
  <c r="J124" i="13"/>
  <c r="O123" i="13"/>
  <c r="N123" i="13"/>
  <c r="M123" i="13"/>
  <c r="U121" i="13" s="1"/>
  <c r="L123" i="13"/>
  <c r="K123" i="13"/>
  <c r="J123" i="13"/>
  <c r="O122" i="13"/>
  <c r="N122" i="13"/>
  <c r="M122" i="13"/>
  <c r="L122" i="13"/>
  <c r="K122" i="13"/>
  <c r="J122" i="13"/>
  <c r="W121" i="13"/>
  <c r="V121" i="13"/>
  <c r="T121" i="13"/>
  <c r="S121" i="13"/>
  <c r="O121" i="13"/>
  <c r="N121" i="13"/>
  <c r="M121" i="13"/>
  <c r="L121" i="13"/>
  <c r="K121" i="13"/>
  <c r="J121" i="13"/>
  <c r="W120" i="13"/>
  <c r="V120" i="13"/>
  <c r="U120" i="13"/>
  <c r="T120" i="13"/>
  <c r="S120" i="13"/>
  <c r="O120" i="13"/>
  <c r="N120" i="13"/>
  <c r="M120" i="13"/>
  <c r="L120" i="13"/>
  <c r="K120" i="13"/>
  <c r="J120" i="13"/>
  <c r="O119" i="13"/>
  <c r="W119" i="13" s="1"/>
  <c r="N119" i="13"/>
  <c r="V119" i="13" s="1"/>
  <c r="M119" i="13"/>
  <c r="U119" i="13" s="1"/>
  <c r="L119" i="13"/>
  <c r="T119" i="13" s="1"/>
  <c r="K119" i="13"/>
  <c r="S119" i="13" s="1"/>
  <c r="J119" i="13"/>
  <c r="O118" i="13"/>
  <c r="W118" i="13" s="1"/>
  <c r="N118" i="13"/>
  <c r="V118" i="13" s="1"/>
  <c r="M118" i="13"/>
  <c r="U118" i="13" s="1"/>
  <c r="L118" i="13"/>
  <c r="T118" i="13" s="1"/>
  <c r="K118" i="13"/>
  <c r="S118" i="13" s="1"/>
  <c r="N109" i="13"/>
  <c r="M109" i="13"/>
  <c r="L109" i="13"/>
  <c r="K109" i="13"/>
  <c r="J109" i="13"/>
  <c r="N108" i="13"/>
  <c r="M108" i="13"/>
  <c r="L108" i="13"/>
  <c r="K108" i="13"/>
  <c r="J108" i="13"/>
  <c r="N107" i="13"/>
  <c r="M107" i="13"/>
  <c r="L107" i="13"/>
  <c r="K107" i="13"/>
  <c r="J107" i="13"/>
  <c r="N106" i="13"/>
  <c r="M106" i="13"/>
  <c r="L106" i="13"/>
  <c r="K106" i="13"/>
  <c r="J106" i="13"/>
  <c r="V105" i="13"/>
  <c r="U105" i="13"/>
  <c r="T105" i="13"/>
  <c r="S105" i="13"/>
  <c r="N105" i="13"/>
  <c r="M105" i="13"/>
  <c r="L105" i="13"/>
  <c r="K105" i="13"/>
  <c r="J105" i="13"/>
  <c r="V104" i="13"/>
  <c r="U104" i="13"/>
  <c r="T104" i="13"/>
  <c r="S104" i="13"/>
  <c r="N104" i="13"/>
  <c r="M104" i="13"/>
  <c r="L104" i="13"/>
  <c r="K104" i="13"/>
  <c r="J104" i="13"/>
  <c r="N103" i="13"/>
  <c r="V103" i="13" s="1"/>
  <c r="M103" i="13"/>
  <c r="U103" i="13" s="1"/>
  <c r="L103" i="13"/>
  <c r="T103" i="13" s="1"/>
  <c r="K103" i="13"/>
  <c r="S103" i="13" s="1"/>
  <c r="J103" i="13"/>
  <c r="N102" i="13"/>
  <c r="V102" i="13" s="1"/>
  <c r="M102" i="13"/>
  <c r="U102" i="13" s="1"/>
  <c r="L102" i="13"/>
  <c r="T102" i="13" s="1"/>
  <c r="K102" i="13"/>
  <c r="S102" i="13" s="1"/>
  <c r="N93" i="13"/>
  <c r="M93" i="13"/>
  <c r="L93" i="13"/>
  <c r="K93" i="13"/>
  <c r="J93" i="13"/>
  <c r="N92" i="13"/>
  <c r="M92" i="13"/>
  <c r="L92" i="13"/>
  <c r="K92" i="13"/>
  <c r="J92" i="13"/>
  <c r="N91" i="13"/>
  <c r="M91" i="13"/>
  <c r="L91" i="13"/>
  <c r="K91" i="13"/>
  <c r="J91" i="13"/>
  <c r="N90" i="13"/>
  <c r="M90" i="13"/>
  <c r="L90" i="13"/>
  <c r="K90" i="13"/>
  <c r="J90" i="13"/>
  <c r="V89" i="13"/>
  <c r="U89" i="13"/>
  <c r="T89" i="13"/>
  <c r="S89" i="13"/>
  <c r="N89" i="13"/>
  <c r="M89" i="13"/>
  <c r="L89" i="13"/>
  <c r="K89" i="13"/>
  <c r="J89" i="13"/>
  <c r="V88" i="13"/>
  <c r="U88" i="13"/>
  <c r="T88" i="13"/>
  <c r="S88" i="13"/>
  <c r="N88" i="13"/>
  <c r="M88" i="13"/>
  <c r="L88" i="13"/>
  <c r="K88" i="13"/>
  <c r="J88" i="13"/>
  <c r="N87" i="13"/>
  <c r="V87" i="13" s="1"/>
  <c r="M87" i="13"/>
  <c r="U87" i="13" s="1"/>
  <c r="L87" i="13"/>
  <c r="T87" i="13" s="1"/>
  <c r="K87" i="13"/>
  <c r="S87" i="13" s="1"/>
  <c r="J87" i="13"/>
  <c r="N86" i="13"/>
  <c r="V86" i="13" s="1"/>
  <c r="M86" i="13"/>
  <c r="U86" i="13" s="1"/>
  <c r="L86" i="13"/>
  <c r="T86" i="13" s="1"/>
  <c r="K86" i="13"/>
  <c r="S86" i="13" s="1"/>
  <c r="M77" i="13"/>
  <c r="L77" i="13"/>
  <c r="K77" i="13"/>
  <c r="J77" i="13"/>
  <c r="M76" i="13"/>
  <c r="L76" i="13"/>
  <c r="K76" i="13"/>
  <c r="J76" i="13"/>
  <c r="M75" i="13"/>
  <c r="L75" i="13"/>
  <c r="K75" i="13"/>
  <c r="J75" i="13"/>
  <c r="M74" i="13"/>
  <c r="L74" i="13"/>
  <c r="K74" i="13"/>
  <c r="J74" i="13"/>
  <c r="U73" i="13"/>
  <c r="T73" i="13"/>
  <c r="S73" i="13"/>
  <c r="M73" i="13"/>
  <c r="U72" i="13" s="1"/>
  <c r="L73" i="13"/>
  <c r="K73" i="13"/>
  <c r="J73" i="13"/>
  <c r="T72" i="13"/>
  <c r="S72" i="13"/>
  <c r="M72" i="13"/>
  <c r="L72" i="13"/>
  <c r="K72" i="13"/>
  <c r="J72" i="13"/>
  <c r="M71" i="13"/>
  <c r="U71" i="13" s="1"/>
  <c r="L71" i="13"/>
  <c r="T71" i="13" s="1"/>
  <c r="K71" i="13"/>
  <c r="S71" i="13" s="1"/>
  <c r="J71" i="13"/>
  <c r="M70" i="13"/>
  <c r="U70" i="13" s="1"/>
  <c r="L70" i="13"/>
  <c r="T70" i="13" s="1"/>
  <c r="K70" i="13"/>
  <c r="S70" i="13" s="1"/>
  <c r="N61" i="13"/>
  <c r="M61" i="13"/>
  <c r="L61" i="13"/>
  <c r="K61" i="13"/>
  <c r="J61" i="13"/>
  <c r="N60" i="13"/>
  <c r="M60" i="13"/>
  <c r="L60" i="13"/>
  <c r="K60" i="13"/>
  <c r="J60" i="13"/>
  <c r="N59" i="13"/>
  <c r="M59" i="13"/>
  <c r="L59" i="13"/>
  <c r="K59" i="13"/>
  <c r="J59" i="13"/>
  <c r="N58" i="13"/>
  <c r="M58" i="13"/>
  <c r="L58" i="13"/>
  <c r="K58" i="13"/>
  <c r="S57" i="13" s="1"/>
  <c r="J58" i="13"/>
  <c r="V57" i="13"/>
  <c r="U57" i="13"/>
  <c r="T57" i="13"/>
  <c r="N57" i="13"/>
  <c r="M57" i="13"/>
  <c r="U56" i="13" s="1"/>
  <c r="L57" i="13"/>
  <c r="K57" i="13"/>
  <c r="J57" i="13"/>
  <c r="V56" i="13"/>
  <c r="T56" i="13"/>
  <c r="S56" i="13"/>
  <c r="N56" i="13"/>
  <c r="M56" i="13"/>
  <c r="L56" i="13"/>
  <c r="K56" i="13"/>
  <c r="J56" i="13"/>
  <c r="N55" i="13"/>
  <c r="V55" i="13" s="1"/>
  <c r="M55" i="13"/>
  <c r="U55" i="13" s="1"/>
  <c r="L55" i="13"/>
  <c r="T55" i="13" s="1"/>
  <c r="K55" i="13"/>
  <c r="S55" i="13" s="1"/>
  <c r="J55" i="13"/>
  <c r="N54" i="13"/>
  <c r="V54" i="13" s="1"/>
  <c r="M54" i="13"/>
  <c r="U54" i="13" s="1"/>
  <c r="L54" i="13"/>
  <c r="T54" i="13" s="1"/>
  <c r="K54" i="13"/>
  <c r="S54" i="13" s="1"/>
  <c r="O45" i="13"/>
  <c r="N45" i="13"/>
  <c r="M45" i="13"/>
  <c r="L45" i="13"/>
  <c r="K45" i="13"/>
  <c r="J45" i="13"/>
  <c r="O44" i="13"/>
  <c r="N44" i="13"/>
  <c r="M44" i="13"/>
  <c r="L44" i="13"/>
  <c r="K44" i="13"/>
  <c r="J44" i="13"/>
  <c r="O43" i="13"/>
  <c r="N43" i="13"/>
  <c r="M43" i="13"/>
  <c r="L43" i="13"/>
  <c r="K43" i="13"/>
  <c r="J43" i="13"/>
  <c r="O42" i="13"/>
  <c r="N42" i="13"/>
  <c r="M42" i="13"/>
  <c r="L42" i="13"/>
  <c r="K42" i="13"/>
  <c r="J42" i="13"/>
  <c r="W41" i="13"/>
  <c r="V41" i="13"/>
  <c r="U41" i="13"/>
  <c r="T41" i="13"/>
  <c r="S41" i="13"/>
  <c r="O41" i="13"/>
  <c r="N41" i="13"/>
  <c r="M41" i="13"/>
  <c r="L41" i="13"/>
  <c r="K41" i="13"/>
  <c r="J41" i="13"/>
  <c r="W40" i="13"/>
  <c r="V40" i="13"/>
  <c r="U40" i="13"/>
  <c r="T40" i="13"/>
  <c r="S40" i="13"/>
  <c r="O40" i="13"/>
  <c r="N40" i="13"/>
  <c r="M40" i="13"/>
  <c r="L40" i="13"/>
  <c r="K40" i="13"/>
  <c r="J40" i="13"/>
  <c r="O39" i="13"/>
  <c r="W39" i="13" s="1"/>
  <c r="N39" i="13"/>
  <c r="V39" i="13" s="1"/>
  <c r="M39" i="13"/>
  <c r="U39" i="13" s="1"/>
  <c r="L39" i="13"/>
  <c r="T39" i="13" s="1"/>
  <c r="K39" i="13"/>
  <c r="S39" i="13" s="1"/>
  <c r="J39" i="13"/>
  <c r="O38" i="13"/>
  <c r="W38" i="13" s="1"/>
  <c r="N38" i="13"/>
  <c r="V38" i="13" s="1"/>
  <c r="M38" i="13"/>
  <c r="U38" i="13" s="1"/>
  <c r="L38" i="13"/>
  <c r="T38" i="13" s="1"/>
  <c r="K38" i="13"/>
  <c r="S38" i="13" s="1"/>
  <c r="O29" i="13"/>
  <c r="N29" i="13"/>
  <c r="M29" i="13"/>
  <c r="L29" i="13"/>
  <c r="K29" i="13"/>
  <c r="J29" i="13"/>
  <c r="O28" i="13"/>
  <c r="N28" i="13"/>
  <c r="M28" i="13"/>
  <c r="L28" i="13"/>
  <c r="K28" i="13"/>
  <c r="J28" i="13"/>
  <c r="O27" i="13"/>
  <c r="N27" i="13"/>
  <c r="M27" i="13"/>
  <c r="L27" i="13"/>
  <c r="K27" i="13"/>
  <c r="J27" i="13"/>
  <c r="O26" i="13"/>
  <c r="N26" i="13"/>
  <c r="M26" i="13"/>
  <c r="L26" i="13"/>
  <c r="K26" i="13"/>
  <c r="J26" i="13"/>
  <c r="W25" i="13"/>
  <c r="V25" i="13"/>
  <c r="U25" i="13"/>
  <c r="T25" i="13"/>
  <c r="S25" i="13"/>
  <c r="O25" i="13"/>
  <c r="W24" i="13" s="1"/>
  <c r="N25" i="13"/>
  <c r="V24" i="13" s="1"/>
  <c r="M25" i="13"/>
  <c r="U24" i="13" s="1"/>
  <c r="L25" i="13"/>
  <c r="T24" i="13" s="1"/>
  <c r="K25" i="13"/>
  <c r="S24" i="13" s="1"/>
  <c r="J25" i="13"/>
  <c r="O24" i="13"/>
  <c r="N24" i="13"/>
  <c r="M24" i="13"/>
  <c r="L24" i="13"/>
  <c r="K24" i="13"/>
  <c r="J24" i="13"/>
  <c r="O23" i="13"/>
  <c r="W23" i="13" s="1"/>
  <c r="N23" i="13"/>
  <c r="V23" i="13" s="1"/>
  <c r="M23" i="13"/>
  <c r="U23" i="13" s="1"/>
  <c r="L23" i="13"/>
  <c r="T23" i="13" s="1"/>
  <c r="K23" i="13"/>
  <c r="S23" i="13" s="1"/>
  <c r="J23" i="13"/>
  <c r="O22" i="13"/>
  <c r="W22" i="13" s="1"/>
  <c r="N22" i="13"/>
  <c r="V22" i="13" s="1"/>
  <c r="M22" i="13"/>
  <c r="U22" i="13" s="1"/>
  <c r="L22" i="13"/>
  <c r="T22" i="13" s="1"/>
  <c r="K22" i="13"/>
  <c r="S22" i="13" s="1"/>
  <c r="O13" i="13"/>
  <c r="N13" i="13"/>
  <c r="M13" i="13"/>
  <c r="L13" i="13"/>
  <c r="K13" i="13"/>
  <c r="J13" i="13"/>
  <c r="O12" i="13"/>
  <c r="N12" i="13"/>
  <c r="M12" i="13"/>
  <c r="L12" i="13"/>
  <c r="K12" i="13"/>
  <c r="J12" i="13"/>
  <c r="O11" i="13"/>
  <c r="N11" i="13"/>
  <c r="M11" i="13"/>
  <c r="L11" i="13"/>
  <c r="K11" i="13"/>
  <c r="J11" i="13"/>
  <c r="O10" i="13"/>
  <c r="N10" i="13"/>
  <c r="M10" i="13"/>
  <c r="L10" i="13"/>
  <c r="K10" i="13"/>
  <c r="J10" i="13"/>
  <c r="W9" i="13"/>
  <c r="V9" i="13"/>
  <c r="U9" i="13"/>
  <c r="T9" i="13"/>
  <c r="S9" i="13"/>
  <c r="O9" i="13"/>
  <c r="N9" i="13"/>
  <c r="M9" i="13"/>
  <c r="L9" i="13"/>
  <c r="K9" i="13"/>
  <c r="J9" i="13"/>
  <c r="W8" i="13"/>
  <c r="V8" i="13"/>
  <c r="U8" i="13"/>
  <c r="T8" i="13"/>
  <c r="S8" i="13"/>
  <c r="O8" i="13"/>
  <c r="N8" i="13"/>
  <c r="M8" i="13"/>
  <c r="L8" i="13"/>
  <c r="K8" i="13"/>
  <c r="J8" i="13"/>
  <c r="O7" i="13"/>
  <c r="W7" i="13" s="1"/>
  <c r="N7" i="13"/>
  <c r="V7" i="13" s="1"/>
  <c r="M7" i="13"/>
  <c r="U7" i="13" s="1"/>
  <c r="L7" i="13"/>
  <c r="T7" i="13" s="1"/>
  <c r="K7" i="13"/>
  <c r="S7" i="13" s="1"/>
  <c r="J7" i="13"/>
  <c r="O6" i="13"/>
  <c r="W6" i="13" s="1"/>
  <c r="N6" i="13"/>
  <c r="V6" i="13" s="1"/>
  <c r="M6" i="13"/>
  <c r="U6" i="13" s="1"/>
  <c r="L6" i="13"/>
  <c r="T6" i="13" s="1"/>
  <c r="K6" i="13"/>
  <c r="S6" i="13" s="1"/>
  <c r="O141" i="12"/>
  <c r="N141" i="12"/>
  <c r="M141" i="12"/>
  <c r="L141" i="12"/>
  <c r="K141" i="12"/>
  <c r="J141" i="12"/>
  <c r="O140" i="12"/>
  <c r="N140" i="12"/>
  <c r="M140" i="12"/>
  <c r="L140" i="12"/>
  <c r="K140" i="12"/>
  <c r="J140" i="12"/>
  <c r="O139" i="12"/>
  <c r="N139" i="12"/>
  <c r="M139" i="12"/>
  <c r="L139" i="12"/>
  <c r="K139" i="12"/>
  <c r="J139" i="12"/>
  <c r="O138" i="12"/>
  <c r="N138" i="12"/>
  <c r="M138" i="12"/>
  <c r="L138" i="12"/>
  <c r="K138" i="12"/>
  <c r="J138" i="12"/>
  <c r="V137" i="12"/>
  <c r="U137" i="12"/>
  <c r="T137" i="12"/>
  <c r="S137" i="12"/>
  <c r="O137" i="12"/>
  <c r="N137" i="12"/>
  <c r="M137" i="12"/>
  <c r="L137" i="12"/>
  <c r="K137" i="12"/>
  <c r="J137" i="12"/>
  <c r="W136" i="12"/>
  <c r="V136" i="12"/>
  <c r="U136" i="12"/>
  <c r="T136" i="12"/>
  <c r="S136" i="12"/>
  <c r="O136" i="12"/>
  <c r="N136" i="12"/>
  <c r="M136" i="12"/>
  <c r="L136" i="12"/>
  <c r="K136" i="12"/>
  <c r="J136" i="12"/>
  <c r="O135" i="12"/>
  <c r="W135" i="12" s="1"/>
  <c r="N135" i="12"/>
  <c r="V135" i="12" s="1"/>
  <c r="M135" i="12"/>
  <c r="U135" i="12" s="1"/>
  <c r="L135" i="12"/>
  <c r="T135" i="12" s="1"/>
  <c r="K135" i="12"/>
  <c r="S135" i="12" s="1"/>
  <c r="J135" i="12"/>
  <c r="O134" i="12"/>
  <c r="W134" i="12" s="1"/>
  <c r="N134" i="12"/>
  <c r="V134" i="12" s="1"/>
  <c r="M134" i="12"/>
  <c r="U134" i="12" s="1"/>
  <c r="L134" i="12"/>
  <c r="T134" i="12" s="1"/>
  <c r="K134" i="12"/>
  <c r="S134" i="12" s="1"/>
  <c r="O125" i="12"/>
  <c r="N125" i="12"/>
  <c r="M125" i="12"/>
  <c r="L125" i="12"/>
  <c r="K125" i="12"/>
  <c r="J125" i="12"/>
  <c r="O124" i="12"/>
  <c r="N124" i="12"/>
  <c r="M124" i="12"/>
  <c r="L124" i="12"/>
  <c r="K124" i="12"/>
  <c r="J124" i="12"/>
  <c r="O123" i="12"/>
  <c r="N123" i="12"/>
  <c r="M123" i="12"/>
  <c r="L123" i="12"/>
  <c r="K123" i="12"/>
  <c r="J123" i="12"/>
  <c r="O122" i="12"/>
  <c r="N122" i="12"/>
  <c r="M122" i="12"/>
  <c r="L122" i="12"/>
  <c r="K122" i="12"/>
  <c r="J122" i="12"/>
  <c r="W121" i="12"/>
  <c r="V121" i="12"/>
  <c r="U121" i="12"/>
  <c r="T121" i="12"/>
  <c r="S121" i="12"/>
  <c r="O121" i="12"/>
  <c r="W120" i="12" s="1"/>
  <c r="N121" i="12"/>
  <c r="M121" i="12"/>
  <c r="L121" i="12"/>
  <c r="K121" i="12"/>
  <c r="J121" i="12"/>
  <c r="V120" i="12"/>
  <c r="U120" i="12"/>
  <c r="T120" i="12"/>
  <c r="S120" i="12"/>
  <c r="O120" i="12"/>
  <c r="N120" i="12"/>
  <c r="M120" i="12"/>
  <c r="L120" i="12"/>
  <c r="K120" i="12"/>
  <c r="J120" i="12"/>
  <c r="O119" i="12"/>
  <c r="W119" i="12" s="1"/>
  <c r="N119" i="12"/>
  <c r="V119" i="12" s="1"/>
  <c r="M119" i="12"/>
  <c r="U119" i="12" s="1"/>
  <c r="L119" i="12"/>
  <c r="T119" i="12" s="1"/>
  <c r="K119" i="12"/>
  <c r="S119" i="12" s="1"/>
  <c r="J119" i="12"/>
  <c r="O118" i="12"/>
  <c r="W118" i="12" s="1"/>
  <c r="N118" i="12"/>
  <c r="V118" i="12" s="1"/>
  <c r="M118" i="12"/>
  <c r="U118" i="12" s="1"/>
  <c r="L118" i="12"/>
  <c r="T118" i="12" s="1"/>
  <c r="K118" i="12"/>
  <c r="S118" i="12" s="1"/>
  <c r="N109" i="12"/>
  <c r="M109" i="12"/>
  <c r="L109" i="12"/>
  <c r="K109" i="12"/>
  <c r="J109" i="12"/>
  <c r="N108" i="12"/>
  <c r="M108" i="12"/>
  <c r="L108" i="12"/>
  <c r="K108" i="12"/>
  <c r="J108" i="12"/>
  <c r="N107" i="12"/>
  <c r="M107" i="12"/>
  <c r="L107" i="12"/>
  <c r="K107" i="12"/>
  <c r="J107" i="12"/>
  <c r="N106" i="12"/>
  <c r="M106" i="12"/>
  <c r="L106" i="12"/>
  <c r="K106" i="12"/>
  <c r="J106" i="12"/>
  <c r="V105" i="12"/>
  <c r="U105" i="12"/>
  <c r="T105" i="12"/>
  <c r="S105" i="12"/>
  <c r="N105" i="12"/>
  <c r="M105" i="12"/>
  <c r="L105" i="12"/>
  <c r="K105" i="12"/>
  <c r="J105" i="12"/>
  <c r="V104" i="12"/>
  <c r="U104" i="12"/>
  <c r="T104" i="12"/>
  <c r="S104" i="12"/>
  <c r="N104" i="12"/>
  <c r="M104" i="12"/>
  <c r="L104" i="12"/>
  <c r="K104" i="12"/>
  <c r="J104" i="12"/>
  <c r="N103" i="12"/>
  <c r="V103" i="12" s="1"/>
  <c r="M103" i="12"/>
  <c r="U103" i="12" s="1"/>
  <c r="L103" i="12"/>
  <c r="T103" i="12" s="1"/>
  <c r="K103" i="12"/>
  <c r="S103" i="12" s="1"/>
  <c r="J103" i="12"/>
  <c r="N102" i="12"/>
  <c r="V102" i="12" s="1"/>
  <c r="M102" i="12"/>
  <c r="U102" i="12" s="1"/>
  <c r="L102" i="12"/>
  <c r="T102" i="12" s="1"/>
  <c r="K102" i="12"/>
  <c r="S102" i="12" s="1"/>
  <c r="N93" i="12"/>
  <c r="M93" i="12"/>
  <c r="L93" i="12"/>
  <c r="K93" i="12"/>
  <c r="J93" i="12"/>
  <c r="N92" i="12"/>
  <c r="M92" i="12"/>
  <c r="L92" i="12"/>
  <c r="K92" i="12"/>
  <c r="J92" i="12"/>
  <c r="N91" i="12"/>
  <c r="M91" i="12"/>
  <c r="L91" i="12"/>
  <c r="K91" i="12"/>
  <c r="J91" i="12"/>
  <c r="N90" i="12"/>
  <c r="M90" i="12"/>
  <c r="L90" i="12"/>
  <c r="K90" i="12"/>
  <c r="J90" i="12"/>
  <c r="V89" i="12"/>
  <c r="U89" i="12"/>
  <c r="T89" i="12"/>
  <c r="S89" i="12"/>
  <c r="N89" i="12"/>
  <c r="M89" i="12"/>
  <c r="L89" i="12"/>
  <c r="K89" i="12"/>
  <c r="J89" i="12"/>
  <c r="V88" i="12"/>
  <c r="U88" i="12"/>
  <c r="T88" i="12"/>
  <c r="S88" i="12"/>
  <c r="N88" i="12"/>
  <c r="M88" i="12"/>
  <c r="L88" i="12"/>
  <c r="K88" i="12"/>
  <c r="J88" i="12"/>
  <c r="N87" i="12"/>
  <c r="V87" i="12" s="1"/>
  <c r="M87" i="12"/>
  <c r="U87" i="12" s="1"/>
  <c r="L87" i="12"/>
  <c r="T87" i="12" s="1"/>
  <c r="K87" i="12"/>
  <c r="S87" i="12" s="1"/>
  <c r="J87" i="12"/>
  <c r="N86" i="12"/>
  <c r="V86" i="12" s="1"/>
  <c r="M86" i="12"/>
  <c r="U86" i="12" s="1"/>
  <c r="L86" i="12"/>
  <c r="T86" i="12" s="1"/>
  <c r="K86" i="12"/>
  <c r="S86" i="12" s="1"/>
  <c r="M77" i="12"/>
  <c r="L77" i="12"/>
  <c r="K77" i="12"/>
  <c r="J77" i="12"/>
  <c r="M76" i="12"/>
  <c r="L76" i="12"/>
  <c r="K76" i="12"/>
  <c r="J76" i="12"/>
  <c r="M75" i="12"/>
  <c r="L75" i="12"/>
  <c r="K75" i="12"/>
  <c r="J75" i="12"/>
  <c r="M74" i="12"/>
  <c r="L74" i="12"/>
  <c r="K74" i="12"/>
  <c r="J74" i="12"/>
  <c r="U73" i="12"/>
  <c r="T73" i="12"/>
  <c r="S73" i="12"/>
  <c r="M73" i="12"/>
  <c r="L73" i="12"/>
  <c r="K73" i="12"/>
  <c r="J73" i="12"/>
  <c r="U72" i="12"/>
  <c r="T72" i="12"/>
  <c r="S72" i="12"/>
  <c r="M72" i="12"/>
  <c r="L72" i="12"/>
  <c r="K72" i="12"/>
  <c r="J72" i="12"/>
  <c r="M71" i="12"/>
  <c r="U71" i="12" s="1"/>
  <c r="L71" i="12"/>
  <c r="T71" i="12" s="1"/>
  <c r="K71" i="12"/>
  <c r="S71" i="12" s="1"/>
  <c r="J71" i="12"/>
  <c r="M70" i="12"/>
  <c r="U70" i="12" s="1"/>
  <c r="L70" i="12"/>
  <c r="T70" i="12" s="1"/>
  <c r="K70" i="12"/>
  <c r="S70" i="12" s="1"/>
  <c r="N61" i="12"/>
  <c r="M61" i="12"/>
  <c r="L61" i="12"/>
  <c r="K61" i="12"/>
  <c r="J61" i="12"/>
  <c r="N60" i="12"/>
  <c r="M60" i="12"/>
  <c r="L60" i="12"/>
  <c r="K60" i="12"/>
  <c r="J60" i="12"/>
  <c r="N59" i="12"/>
  <c r="M59" i="12"/>
  <c r="L59" i="12"/>
  <c r="K59" i="12"/>
  <c r="J59" i="12"/>
  <c r="N58" i="12"/>
  <c r="M58" i="12"/>
  <c r="L58" i="12"/>
  <c r="K58" i="12"/>
  <c r="J58" i="12"/>
  <c r="V57" i="12"/>
  <c r="T57" i="12"/>
  <c r="S57" i="12"/>
  <c r="N57" i="12"/>
  <c r="M57" i="12"/>
  <c r="L57" i="12"/>
  <c r="K57" i="12"/>
  <c r="J57" i="12"/>
  <c r="V56" i="12"/>
  <c r="U56" i="12"/>
  <c r="T56" i="12"/>
  <c r="S56" i="12"/>
  <c r="N56" i="12"/>
  <c r="M56" i="12"/>
  <c r="L56" i="12"/>
  <c r="K56" i="12"/>
  <c r="J56" i="12"/>
  <c r="N55" i="12"/>
  <c r="V55" i="12" s="1"/>
  <c r="M55" i="12"/>
  <c r="U55" i="12" s="1"/>
  <c r="L55" i="12"/>
  <c r="T55" i="12" s="1"/>
  <c r="K55" i="12"/>
  <c r="S55" i="12" s="1"/>
  <c r="J55" i="12"/>
  <c r="N54" i="12"/>
  <c r="V54" i="12" s="1"/>
  <c r="M54" i="12"/>
  <c r="U54" i="12" s="1"/>
  <c r="L54" i="12"/>
  <c r="T54" i="12" s="1"/>
  <c r="K54" i="12"/>
  <c r="S54" i="12" s="1"/>
  <c r="O45" i="12"/>
  <c r="N45" i="12"/>
  <c r="M45" i="12"/>
  <c r="L45" i="12"/>
  <c r="K45" i="12"/>
  <c r="J45" i="12"/>
  <c r="O44" i="12"/>
  <c r="N44" i="12"/>
  <c r="M44" i="12"/>
  <c r="L44" i="12"/>
  <c r="K44" i="12"/>
  <c r="J44" i="12"/>
  <c r="O43" i="12"/>
  <c r="N43" i="12"/>
  <c r="M43" i="12"/>
  <c r="L43" i="12"/>
  <c r="K43" i="12"/>
  <c r="J43" i="12"/>
  <c r="O42" i="12"/>
  <c r="N42" i="12"/>
  <c r="M42" i="12"/>
  <c r="U41" i="12" s="1"/>
  <c r="L42" i="12"/>
  <c r="K42" i="12"/>
  <c r="J42" i="12"/>
  <c r="W41" i="12"/>
  <c r="V41" i="12"/>
  <c r="T41" i="12"/>
  <c r="S41" i="12"/>
  <c r="O41" i="12"/>
  <c r="N41" i="12"/>
  <c r="M41" i="12"/>
  <c r="L41" i="12"/>
  <c r="K41" i="12"/>
  <c r="J41" i="12"/>
  <c r="W40" i="12"/>
  <c r="V40" i="12"/>
  <c r="U40" i="12"/>
  <c r="T40" i="12"/>
  <c r="S40" i="12"/>
  <c r="O40" i="12"/>
  <c r="N40" i="12"/>
  <c r="M40" i="12"/>
  <c r="L40" i="12"/>
  <c r="K40" i="12"/>
  <c r="J40" i="12"/>
  <c r="O39" i="12"/>
  <c r="W39" i="12" s="1"/>
  <c r="N39" i="12"/>
  <c r="V39" i="12" s="1"/>
  <c r="M39" i="12"/>
  <c r="U39" i="12" s="1"/>
  <c r="L39" i="12"/>
  <c r="T39" i="12" s="1"/>
  <c r="K39" i="12"/>
  <c r="S39" i="12" s="1"/>
  <c r="J39" i="12"/>
  <c r="O38" i="12"/>
  <c r="W38" i="12" s="1"/>
  <c r="N38" i="12"/>
  <c r="V38" i="12" s="1"/>
  <c r="M38" i="12"/>
  <c r="U38" i="12" s="1"/>
  <c r="L38" i="12"/>
  <c r="T38" i="12" s="1"/>
  <c r="K38" i="12"/>
  <c r="S38" i="12" s="1"/>
  <c r="O29" i="12"/>
  <c r="N29" i="12"/>
  <c r="M29" i="12"/>
  <c r="L29" i="12"/>
  <c r="K29" i="12"/>
  <c r="J29" i="12"/>
  <c r="O28" i="12"/>
  <c r="N28" i="12"/>
  <c r="M28" i="12"/>
  <c r="L28" i="12"/>
  <c r="K28" i="12"/>
  <c r="J28" i="12"/>
  <c r="O27" i="12"/>
  <c r="N27" i="12"/>
  <c r="M27" i="12"/>
  <c r="L27" i="12"/>
  <c r="K27" i="12"/>
  <c r="J27" i="12"/>
  <c r="O26" i="12"/>
  <c r="N26" i="12"/>
  <c r="M26" i="12"/>
  <c r="L26" i="12"/>
  <c r="K26" i="12"/>
  <c r="S25" i="12" s="1"/>
  <c r="J26" i="12"/>
  <c r="W25" i="12"/>
  <c r="V25" i="12"/>
  <c r="U25" i="12"/>
  <c r="T25" i="12"/>
  <c r="O25" i="12"/>
  <c r="N25" i="12"/>
  <c r="M25" i="12"/>
  <c r="L25" i="12"/>
  <c r="K25" i="12"/>
  <c r="J25" i="12"/>
  <c r="W24" i="12"/>
  <c r="V24" i="12"/>
  <c r="U24" i="12"/>
  <c r="T24" i="12"/>
  <c r="S24" i="12"/>
  <c r="O24" i="12"/>
  <c r="N24" i="12"/>
  <c r="M24" i="12"/>
  <c r="L24" i="12"/>
  <c r="K24" i="12"/>
  <c r="J24" i="12"/>
  <c r="O23" i="12"/>
  <c r="W23" i="12" s="1"/>
  <c r="N23" i="12"/>
  <c r="V23" i="12" s="1"/>
  <c r="M23" i="12"/>
  <c r="U23" i="12" s="1"/>
  <c r="L23" i="12"/>
  <c r="T23" i="12" s="1"/>
  <c r="K23" i="12"/>
  <c r="S23" i="12" s="1"/>
  <c r="J23" i="12"/>
  <c r="O22" i="12"/>
  <c r="W22" i="12" s="1"/>
  <c r="N22" i="12"/>
  <c r="V22" i="12" s="1"/>
  <c r="M22" i="12"/>
  <c r="U22" i="12" s="1"/>
  <c r="L22" i="12"/>
  <c r="T22" i="12" s="1"/>
  <c r="K22" i="12"/>
  <c r="S22" i="12" s="1"/>
  <c r="O13" i="12"/>
  <c r="O12" i="12"/>
  <c r="O11" i="12"/>
  <c r="O10" i="12"/>
  <c r="W9" i="12" s="1"/>
  <c r="O9" i="12"/>
  <c r="W8" i="12" s="1"/>
  <c r="O8" i="12"/>
  <c r="O7" i="12"/>
  <c r="W7" i="12" s="1"/>
  <c r="N13" i="12"/>
  <c r="N12" i="12"/>
  <c r="N11" i="12"/>
  <c r="N10" i="12"/>
  <c r="V9" i="12" s="1"/>
  <c r="N9" i="12"/>
  <c r="V8" i="12" s="1"/>
  <c r="N8" i="12"/>
  <c r="N7" i="12"/>
  <c r="V7" i="12" s="1"/>
  <c r="M13" i="12"/>
  <c r="M12" i="12"/>
  <c r="M11" i="12"/>
  <c r="M10" i="12"/>
  <c r="U9" i="12" s="1"/>
  <c r="M9" i="12"/>
  <c r="U8" i="12" s="1"/>
  <c r="M8" i="12"/>
  <c r="M7" i="12"/>
  <c r="U7" i="12" s="1"/>
  <c r="L13" i="12"/>
  <c r="L12" i="12"/>
  <c r="L11" i="12"/>
  <c r="L10" i="12"/>
  <c r="T9" i="12" s="1"/>
  <c r="L9" i="12"/>
  <c r="T8" i="12" s="1"/>
  <c r="L8" i="12"/>
  <c r="L7" i="12"/>
  <c r="T7" i="12" s="1"/>
  <c r="K13" i="12"/>
  <c r="K12" i="12"/>
  <c r="K11" i="12"/>
  <c r="K10" i="12"/>
  <c r="S9" i="12" s="1"/>
  <c r="K9" i="12"/>
  <c r="S8" i="12" s="1"/>
  <c r="K8" i="12"/>
  <c r="K7" i="12"/>
  <c r="S7" i="12" s="1"/>
  <c r="O6" i="12"/>
  <c r="W6" i="12" s="1"/>
  <c r="N6" i="12"/>
  <c r="V6" i="12" s="1"/>
  <c r="M6" i="12"/>
  <c r="U6" i="12" s="1"/>
  <c r="L6" i="12"/>
  <c r="T6" i="12" s="1"/>
  <c r="K6" i="12"/>
  <c r="S6" i="12" s="1"/>
  <c r="J13" i="12"/>
  <c r="J12" i="12"/>
  <c r="J11" i="12"/>
  <c r="J10" i="12"/>
  <c r="J9" i="12"/>
  <c r="J8" i="12"/>
  <c r="J7" i="12"/>
  <c r="O5" i="11"/>
  <c r="N5" i="11"/>
  <c r="M5" i="11"/>
  <c r="L5" i="11"/>
  <c r="O123" i="11"/>
  <c r="N123" i="11"/>
  <c r="M123" i="11"/>
  <c r="L123" i="11"/>
  <c r="K123" i="11"/>
  <c r="J123" i="11"/>
  <c r="O122" i="11"/>
  <c r="N122" i="11"/>
  <c r="M122" i="11"/>
  <c r="L122" i="11"/>
  <c r="K122" i="11"/>
  <c r="J122" i="11"/>
  <c r="O121" i="11"/>
  <c r="N121" i="11"/>
  <c r="M121" i="11"/>
  <c r="L121" i="11"/>
  <c r="K121" i="11"/>
  <c r="J121" i="11"/>
  <c r="O120" i="11"/>
  <c r="N120" i="11"/>
  <c r="M120" i="11"/>
  <c r="L120" i="11"/>
  <c r="K120" i="11"/>
  <c r="J120" i="11"/>
  <c r="O119" i="11"/>
  <c r="N119" i="11"/>
  <c r="M119" i="11"/>
  <c r="L119" i="11"/>
  <c r="K119" i="11"/>
  <c r="J119" i="11"/>
  <c r="O118" i="11"/>
  <c r="N118" i="11"/>
  <c r="M118" i="11"/>
  <c r="L118" i="11"/>
  <c r="K118" i="11"/>
  <c r="O109" i="11"/>
  <c r="N109" i="11"/>
  <c r="M109" i="11"/>
  <c r="L109" i="11"/>
  <c r="K109" i="11"/>
  <c r="J109" i="11"/>
  <c r="O108" i="11"/>
  <c r="N108" i="11"/>
  <c r="M108" i="11"/>
  <c r="L108" i="11"/>
  <c r="K108" i="11"/>
  <c r="J108" i="11"/>
  <c r="O107" i="11"/>
  <c r="N107" i="11"/>
  <c r="M107" i="11"/>
  <c r="L107" i="11"/>
  <c r="K107" i="11"/>
  <c r="J107" i="11"/>
  <c r="O106" i="11"/>
  <c r="N106" i="11"/>
  <c r="M106" i="11"/>
  <c r="L106" i="11"/>
  <c r="K106" i="11"/>
  <c r="J106" i="11"/>
  <c r="O105" i="11"/>
  <c r="N105" i="11"/>
  <c r="M105" i="11"/>
  <c r="L105" i="11"/>
  <c r="K105" i="11"/>
  <c r="J105" i="11"/>
  <c r="O104" i="11"/>
  <c r="N104" i="11"/>
  <c r="M104" i="11"/>
  <c r="L104" i="11"/>
  <c r="K104" i="11"/>
  <c r="N95" i="11"/>
  <c r="M95" i="11"/>
  <c r="L95" i="11"/>
  <c r="K95" i="11"/>
  <c r="J95" i="11"/>
  <c r="N94" i="11"/>
  <c r="M94" i="11"/>
  <c r="L94" i="11"/>
  <c r="K94" i="11"/>
  <c r="J94" i="11"/>
  <c r="N93" i="11"/>
  <c r="M93" i="11"/>
  <c r="L93" i="11"/>
  <c r="K93" i="11"/>
  <c r="J93" i="11"/>
  <c r="N92" i="11"/>
  <c r="M92" i="11"/>
  <c r="L92" i="11"/>
  <c r="K92" i="11"/>
  <c r="J92" i="11"/>
  <c r="N91" i="11"/>
  <c r="M91" i="11"/>
  <c r="L91" i="11"/>
  <c r="K91" i="11"/>
  <c r="J91" i="11"/>
  <c r="N90" i="11"/>
  <c r="M90" i="11"/>
  <c r="L90" i="11"/>
  <c r="K90" i="11"/>
  <c r="N81" i="11"/>
  <c r="M81" i="11"/>
  <c r="L81" i="11"/>
  <c r="K81" i="11"/>
  <c r="J81" i="11"/>
  <c r="N80" i="11"/>
  <c r="M80" i="11"/>
  <c r="L80" i="11"/>
  <c r="K80" i="11"/>
  <c r="J80" i="11"/>
  <c r="N79" i="11"/>
  <c r="M79" i="11"/>
  <c r="L79" i="11"/>
  <c r="K79" i="11"/>
  <c r="J79" i="11"/>
  <c r="N78" i="11"/>
  <c r="M78" i="11"/>
  <c r="L78" i="11"/>
  <c r="K78" i="11"/>
  <c r="J78" i="11"/>
  <c r="N77" i="11"/>
  <c r="M77" i="11"/>
  <c r="L77" i="11"/>
  <c r="K77" i="11"/>
  <c r="J77" i="11"/>
  <c r="N76" i="11"/>
  <c r="M76" i="11"/>
  <c r="L76" i="11"/>
  <c r="K76" i="11"/>
  <c r="M67" i="11"/>
  <c r="L67" i="11"/>
  <c r="K67" i="11"/>
  <c r="J67" i="11"/>
  <c r="M66" i="11"/>
  <c r="L66" i="11"/>
  <c r="K66" i="11"/>
  <c r="J66" i="11"/>
  <c r="M65" i="11"/>
  <c r="L65" i="11"/>
  <c r="K65" i="11"/>
  <c r="J65" i="11"/>
  <c r="M64" i="11"/>
  <c r="L64" i="11"/>
  <c r="K64" i="11"/>
  <c r="J64" i="11"/>
  <c r="M63" i="11"/>
  <c r="L63" i="11"/>
  <c r="K63" i="11"/>
  <c r="J63" i="11"/>
  <c r="M62" i="11"/>
  <c r="L62" i="11"/>
  <c r="K62" i="11"/>
  <c r="N53" i="11"/>
  <c r="M53" i="11"/>
  <c r="L53" i="11"/>
  <c r="K53" i="11"/>
  <c r="J53" i="11"/>
  <c r="N52" i="11"/>
  <c r="M52" i="11"/>
  <c r="L52" i="11"/>
  <c r="K52" i="11"/>
  <c r="J52" i="11"/>
  <c r="N51" i="11"/>
  <c r="M51" i="11"/>
  <c r="L51" i="11"/>
  <c r="K51" i="11"/>
  <c r="J51" i="11"/>
  <c r="N50" i="11"/>
  <c r="M50" i="11"/>
  <c r="L50" i="11"/>
  <c r="K50" i="11"/>
  <c r="J50" i="11"/>
  <c r="N49" i="11"/>
  <c r="M49" i="11"/>
  <c r="L49" i="11"/>
  <c r="K49" i="11"/>
  <c r="J49" i="11"/>
  <c r="N48" i="11"/>
  <c r="M48" i="11"/>
  <c r="L48" i="11"/>
  <c r="K48" i="11"/>
  <c r="O39" i="11"/>
  <c r="N39" i="11"/>
  <c r="M39" i="11"/>
  <c r="L39" i="11"/>
  <c r="K39" i="11"/>
  <c r="J39" i="11"/>
  <c r="O38" i="11"/>
  <c r="N38" i="11"/>
  <c r="M38" i="11"/>
  <c r="L38" i="11"/>
  <c r="K38" i="11"/>
  <c r="J38" i="11"/>
  <c r="O37" i="11"/>
  <c r="N37" i="11"/>
  <c r="M37" i="11"/>
  <c r="L37" i="11"/>
  <c r="K37" i="11"/>
  <c r="J37" i="11"/>
  <c r="O36" i="11"/>
  <c r="N36" i="11"/>
  <c r="M36" i="11"/>
  <c r="L36" i="11"/>
  <c r="K36" i="11"/>
  <c r="J36" i="11"/>
  <c r="O35" i="11"/>
  <c r="N35" i="11"/>
  <c r="M35" i="11"/>
  <c r="L35" i="11"/>
  <c r="K35" i="11"/>
  <c r="J35" i="11"/>
  <c r="O34" i="11"/>
  <c r="N34" i="11"/>
  <c r="M34" i="11"/>
  <c r="L34" i="11"/>
  <c r="K34" i="11"/>
  <c r="O25" i="11"/>
  <c r="N25" i="11"/>
  <c r="M25" i="11"/>
  <c r="L25" i="11"/>
  <c r="K25" i="11"/>
  <c r="J25" i="11"/>
  <c r="O24" i="11"/>
  <c r="N24" i="11"/>
  <c r="M24" i="11"/>
  <c r="L24" i="11"/>
  <c r="K24" i="11"/>
  <c r="J24" i="11"/>
  <c r="O23" i="11"/>
  <c r="N23" i="11"/>
  <c r="M23" i="11"/>
  <c r="L23" i="11"/>
  <c r="K23" i="11"/>
  <c r="J23" i="11"/>
  <c r="O22" i="11"/>
  <c r="N22" i="11"/>
  <c r="M22" i="11"/>
  <c r="L22" i="11"/>
  <c r="K22" i="11"/>
  <c r="J22" i="11"/>
  <c r="O21" i="11"/>
  <c r="N21" i="11"/>
  <c r="M21" i="11"/>
  <c r="L21" i="11"/>
  <c r="K21" i="11"/>
  <c r="J21" i="11"/>
  <c r="O20" i="11"/>
  <c r="N20" i="11"/>
  <c r="M20" i="11"/>
  <c r="L20" i="11"/>
  <c r="K20" i="11"/>
  <c r="O6" i="11"/>
  <c r="N6" i="11"/>
  <c r="M6" i="11"/>
  <c r="L6" i="11"/>
  <c r="O11" i="11"/>
  <c r="O10" i="11"/>
  <c r="O9" i="11"/>
  <c r="O8" i="11"/>
  <c r="O7" i="11"/>
  <c r="N11" i="11"/>
  <c r="N10" i="11"/>
  <c r="N9" i="11"/>
  <c r="N8" i="11"/>
  <c r="N7" i="11"/>
  <c r="M11" i="11"/>
  <c r="M10" i="11"/>
  <c r="M9" i="11"/>
  <c r="M8" i="11"/>
  <c r="M7" i="11"/>
  <c r="L11" i="11"/>
  <c r="L10" i="11"/>
  <c r="L9" i="11"/>
  <c r="L8" i="11"/>
  <c r="L7" i="11"/>
  <c r="K11" i="11"/>
  <c r="K10" i="11"/>
  <c r="K9" i="11"/>
  <c r="K8" i="11"/>
  <c r="K7" i="11"/>
  <c r="K6" i="11"/>
  <c r="J11" i="11"/>
  <c r="J10" i="11"/>
  <c r="J9" i="11"/>
  <c r="J7" i="11"/>
  <c r="J8" i="11"/>
  <c r="O123" i="4"/>
  <c r="N123" i="4"/>
  <c r="M123" i="4"/>
  <c r="L123" i="4"/>
  <c r="K123" i="4"/>
  <c r="J123" i="4"/>
  <c r="O122" i="4"/>
  <c r="N122" i="4"/>
  <c r="M122" i="4"/>
  <c r="L122" i="4"/>
  <c r="K122" i="4"/>
  <c r="J122" i="4"/>
  <c r="W121" i="4"/>
  <c r="V121" i="4"/>
  <c r="U121" i="4"/>
  <c r="T121" i="4"/>
  <c r="S121" i="4"/>
  <c r="O121" i="4"/>
  <c r="N121" i="4"/>
  <c r="M121" i="4"/>
  <c r="L121" i="4"/>
  <c r="K121" i="4"/>
  <c r="J121" i="4"/>
  <c r="W120" i="4"/>
  <c r="V120" i="4"/>
  <c r="U120" i="4"/>
  <c r="T120" i="4"/>
  <c r="S120" i="4"/>
  <c r="O120" i="4"/>
  <c r="N120" i="4"/>
  <c r="M120" i="4"/>
  <c r="L120" i="4"/>
  <c r="K120" i="4"/>
  <c r="J120" i="4"/>
  <c r="O119" i="4"/>
  <c r="W119" i="4" s="1"/>
  <c r="N119" i="4"/>
  <c r="V119" i="4" s="1"/>
  <c r="M119" i="4"/>
  <c r="U119" i="4" s="1"/>
  <c r="L119" i="4"/>
  <c r="T119" i="4" s="1"/>
  <c r="K119" i="4"/>
  <c r="S119" i="4" s="1"/>
  <c r="J119" i="4"/>
  <c r="O118" i="4"/>
  <c r="W118" i="4" s="1"/>
  <c r="N118" i="4"/>
  <c r="V118" i="4" s="1"/>
  <c r="M118" i="4"/>
  <c r="U118" i="4" s="1"/>
  <c r="L118" i="4"/>
  <c r="T118" i="4" s="1"/>
  <c r="K118" i="4"/>
  <c r="S118" i="4" s="1"/>
  <c r="N109" i="4"/>
  <c r="V107" i="4" s="1"/>
  <c r="M109" i="4"/>
  <c r="L109" i="4"/>
  <c r="K109" i="4"/>
  <c r="J109" i="4"/>
  <c r="N108" i="4"/>
  <c r="M108" i="4"/>
  <c r="L108" i="4"/>
  <c r="K108" i="4"/>
  <c r="J108" i="4"/>
  <c r="U107" i="4"/>
  <c r="T107" i="4"/>
  <c r="S107" i="4"/>
  <c r="N107" i="4"/>
  <c r="M107" i="4"/>
  <c r="L107" i="4"/>
  <c r="K107" i="4"/>
  <c r="J107" i="4"/>
  <c r="V106" i="4"/>
  <c r="U106" i="4"/>
  <c r="T106" i="4"/>
  <c r="S106" i="4"/>
  <c r="N106" i="4"/>
  <c r="M106" i="4"/>
  <c r="L106" i="4"/>
  <c r="K106" i="4"/>
  <c r="J106" i="4"/>
  <c r="N105" i="4"/>
  <c r="V105" i="4" s="1"/>
  <c r="M105" i="4"/>
  <c r="U105" i="4" s="1"/>
  <c r="L105" i="4"/>
  <c r="T105" i="4" s="1"/>
  <c r="K105" i="4"/>
  <c r="S105" i="4" s="1"/>
  <c r="J105" i="4"/>
  <c r="N104" i="4"/>
  <c r="V104" i="4" s="1"/>
  <c r="M104" i="4"/>
  <c r="U104" i="4" s="1"/>
  <c r="L104" i="4"/>
  <c r="T104" i="4" s="1"/>
  <c r="K104" i="4"/>
  <c r="S104" i="4" s="1"/>
  <c r="N95" i="4"/>
  <c r="M95" i="4"/>
  <c r="U93" i="4" s="1"/>
  <c r="L95" i="4"/>
  <c r="K95" i="4"/>
  <c r="J95" i="4"/>
  <c r="N94" i="4"/>
  <c r="M94" i="4"/>
  <c r="L94" i="4"/>
  <c r="K94" i="4"/>
  <c r="J94" i="4"/>
  <c r="V93" i="4"/>
  <c r="T93" i="4"/>
  <c r="S93" i="4"/>
  <c r="N93" i="4"/>
  <c r="M93" i="4"/>
  <c r="U92" i="4" s="1"/>
  <c r="L93" i="4"/>
  <c r="T92" i="4" s="1"/>
  <c r="K93" i="4"/>
  <c r="J93" i="4"/>
  <c r="V92" i="4"/>
  <c r="S92" i="4"/>
  <c r="N92" i="4"/>
  <c r="M92" i="4"/>
  <c r="L92" i="4"/>
  <c r="K92" i="4"/>
  <c r="J92" i="4"/>
  <c r="N91" i="4"/>
  <c r="V91" i="4" s="1"/>
  <c r="M91" i="4"/>
  <c r="U91" i="4" s="1"/>
  <c r="L91" i="4"/>
  <c r="T91" i="4" s="1"/>
  <c r="K91" i="4"/>
  <c r="S91" i="4" s="1"/>
  <c r="J91" i="4"/>
  <c r="N90" i="4"/>
  <c r="V90" i="4" s="1"/>
  <c r="M90" i="4"/>
  <c r="U90" i="4" s="1"/>
  <c r="L90" i="4"/>
  <c r="T90" i="4" s="1"/>
  <c r="K90" i="4"/>
  <c r="S90" i="4" s="1"/>
  <c r="N81" i="4"/>
  <c r="M81" i="4"/>
  <c r="L81" i="4"/>
  <c r="K81" i="4"/>
  <c r="J81" i="4"/>
  <c r="N80" i="4"/>
  <c r="M80" i="4"/>
  <c r="L80" i="4"/>
  <c r="K80" i="4"/>
  <c r="J80" i="4"/>
  <c r="V79" i="4"/>
  <c r="U79" i="4"/>
  <c r="T79" i="4"/>
  <c r="S79" i="4"/>
  <c r="N79" i="4"/>
  <c r="M79" i="4"/>
  <c r="L79" i="4"/>
  <c r="K79" i="4"/>
  <c r="J79" i="4"/>
  <c r="V78" i="4"/>
  <c r="U78" i="4"/>
  <c r="T78" i="4"/>
  <c r="S78" i="4"/>
  <c r="N78" i="4"/>
  <c r="M78" i="4"/>
  <c r="L78" i="4"/>
  <c r="K78" i="4"/>
  <c r="J78" i="4"/>
  <c r="N77" i="4"/>
  <c r="V77" i="4" s="1"/>
  <c r="M77" i="4"/>
  <c r="U77" i="4" s="1"/>
  <c r="L77" i="4"/>
  <c r="T77" i="4" s="1"/>
  <c r="K77" i="4"/>
  <c r="S77" i="4" s="1"/>
  <c r="J77" i="4"/>
  <c r="N76" i="4"/>
  <c r="V76" i="4" s="1"/>
  <c r="M76" i="4"/>
  <c r="U76" i="4" s="1"/>
  <c r="L76" i="4"/>
  <c r="T76" i="4" s="1"/>
  <c r="K76" i="4"/>
  <c r="S76" i="4" s="1"/>
  <c r="M67" i="4"/>
  <c r="L67" i="4"/>
  <c r="K67" i="4"/>
  <c r="J67" i="4"/>
  <c r="M66" i="4"/>
  <c r="L66" i="4"/>
  <c r="K66" i="4"/>
  <c r="J66" i="4"/>
  <c r="U65" i="4"/>
  <c r="T65" i="4"/>
  <c r="S65" i="4"/>
  <c r="M65" i="4"/>
  <c r="L65" i="4"/>
  <c r="K65" i="4"/>
  <c r="J65" i="4"/>
  <c r="U64" i="4"/>
  <c r="T64" i="4"/>
  <c r="S64" i="4"/>
  <c r="M64" i="4"/>
  <c r="L64" i="4"/>
  <c r="K64" i="4"/>
  <c r="J64" i="4"/>
  <c r="M63" i="4"/>
  <c r="U63" i="4" s="1"/>
  <c r="L63" i="4"/>
  <c r="T63" i="4" s="1"/>
  <c r="K63" i="4"/>
  <c r="S63" i="4" s="1"/>
  <c r="J63" i="4"/>
  <c r="M62" i="4"/>
  <c r="U62" i="4" s="1"/>
  <c r="L62" i="4"/>
  <c r="T62" i="4" s="1"/>
  <c r="K62" i="4"/>
  <c r="S62" i="4" s="1"/>
  <c r="N53" i="4"/>
  <c r="M53" i="4"/>
  <c r="L53" i="4"/>
  <c r="K53" i="4"/>
  <c r="J53" i="4"/>
  <c r="N52" i="4"/>
  <c r="M52" i="4"/>
  <c r="L52" i="4"/>
  <c r="K52" i="4"/>
  <c r="J52" i="4"/>
  <c r="V51" i="4"/>
  <c r="U51" i="4"/>
  <c r="T51" i="4"/>
  <c r="S51" i="4"/>
  <c r="N51" i="4"/>
  <c r="M51" i="4"/>
  <c r="L51" i="4"/>
  <c r="K51" i="4"/>
  <c r="J51" i="4"/>
  <c r="V50" i="4"/>
  <c r="U50" i="4"/>
  <c r="T50" i="4"/>
  <c r="S50" i="4"/>
  <c r="N50" i="4"/>
  <c r="M50" i="4"/>
  <c r="L50" i="4"/>
  <c r="K50" i="4"/>
  <c r="J50" i="4"/>
  <c r="N49" i="4"/>
  <c r="V49" i="4" s="1"/>
  <c r="M49" i="4"/>
  <c r="U49" i="4" s="1"/>
  <c r="L49" i="4"/>
  <c r="T49" i="4" s="1"/>
  <c r="K49" i="4"/>
  <c r="S49" i="4" s="1"/>
  <c r="J49" i="4"/>
  <c r="N48" i="4"/>
  <c r="V48" i="4" s="1"/>
  <c r="M48" i="4"/>
  <c r="U48" i="4" s="1"/>
  <c r="L48" i="4"/>
  <c r="T48" i="4" s="1"/>
  <c r="K48" i="4"/>
  <c r="S48" i="4" s="1"/>
  <c r="O39" i="4"/>
  <c r="N39" i="4"/>
  <c r="M39" i="4"/>
  <c r="L39" i="4"/>
  <c r="K39" i="4"/>
  <c r="J39" i="4"/>
  <c r="O38" i="4"/>
  <c r="N38" i="4"/>
  <c r="M38" i="4"/>
  <c r="L38" i="4"/>
  <c r="K38" i="4"/>
  <c r="J38" i="4"/>
  <c r="W37" i="4"/>
  <c r="V37" i="4"/>
  <c r="U37" i="4"/>
  <c r="T37" i="4"/>
  <c r="S37" i="4"/>
  <c r="O37" i="4"/>
  <c r="N37" i="4"/>
  <c r="M37" i="4"/>
  <c r="L37" i="4"/>
  <c r="K37" i="4"/>
  <c r="J37" i="4"/>
  <c r="W36" i="4"/>
  <c r="V36" i="4"/>
  <c r="U36" i="4"/>
  <c r="T36" i="4"/>
  <c r="O36" i="4"/>
  <c r="N36" i="4"/>
  <c r="M36" i="4"/>
  <c r="L36" i="4"/>
  <c r="K36" i="4"/>
  <c r="J36" i="4"/>
  <c r="O35" i="4"/>
  <c r="W35" i="4" s="1"/>
  <c r="N35" i="4"/>
  <c r="V35" i="4" s="1"/>
  <c r="M35" i="4"/>
  <c r="U35" i="4" s="1"/>
  <c r="L35" i="4"/>
  <c r="T35" i="4" s="1"/>
  <c r="K35" i="4"/>
  <c r="S35" i="4" s="1"/>
  <c r="J35" i="4"/>
  <c r="O34" i="4"/>
  <c r="W34" i="4" s="1"/>
  <c r="N34" i="4"/>
  <c r="V34" i="4" s="1"/>
  <c r="M34" i="4"/>
  <c r="U34" i="4" s="1"/>
  <c r="L34" i="4"/>
  <c r="T34" i="4" s="1"/>
  <c r="K34" i="4"/>
  <c r="S34" i="4" s="1"/>
  <c r="O25" i="4"/>
  <c r="N25" i="4"/>
  <c r="M25" i="4"/>
  <c r="L25" i="4"/>
  <c r="K25" i="4"/>
  <c r="J25" i="4"/>
  <c r="O24" i="4"/>
  <c r="N24" i="4"/>
  <c r="M24" i="4"/>
  <c r="L24" i="4"/>
  <c r="K24" i="4"/>
  <c r="J24" i="4"/>
  <c r="W23" i="4"/>
  <c r="V23" i="4"/>
  <c r="U23" i="4"/>
  <c r="T23" i="4"/>
  <c r="S23" i="4"/>
  <c r="O23" i="4"/>
  <c r="N23" i="4"/>
  <c r="M23" i="4"/>
  <c r="L23" i="4"/>
  <c r="K23" i="4"/>
  <c r="J23" i="4"/>
  <c r="W22" i="4"/>
  <c r="V22" i="4"/>
  <c r="U22" i="4"/>
  <c r="T22" i="4"/>
  <c r="S22" i="4"/>
  <c r="O22" i="4"/>
  <c r="N22" i="4"/>
  <c r="M22" i="4"/>
  <c r="L22" i="4"/>
  <c r="K22" i="4"/>
  <c r="J22" i="4"/>
  <c r="O21" i="4"/>
  <c r="W21" i="4" s="1"/>
  <c r="N21" i="4"/>
  <c r="V21" i="4" s="1"/>
  <c r="M21" i="4"/>
  <c r="U21" i="4" s="1"/>
  <c r="L21" i="4"/>
  <c r="T21" i="4" s="1"/>
  <c r="K21" i="4"/>
  <c r="S21" i="4" s="1"/>
  <c r="J21" i="4"/>
  <c r="O20" i="4"/>
  <c r="W20" i="4" s="1"/>
  <c r="N20" i="4"/>
  <c r="V20" i="4" s="1"/>
  <c r="M20" i="4"/>
  <c r="U20" i="4" s="1"/>
  <c r="L20" i="4"/>
  <c r="T20" i="4" s="1"/>
  <c r="K20" i="4"/>
  <c r="S20" i="4" s="1"/>
  <c r="O11" i="4"/>
  <c r="W9" i="4" s="1"/>
  <c r="N11" i="4"/>
  <c r="V9" i="4" s="1"/>
  <c r="M11" i="4"/>
  <c r="U9" i="4" s="1"/>
  <c r="L11" i="4"/>
  <c r="T9" i="4" s="1"/>
  <c r="K11" i="4"/>
  <c r="S9" i="4" s="1"/>
  <c r="J11" i="4"/>
  <c r="O10" i="4"/>
  <c r="W8" i="4" s="1"/>
  <c r="N10" i="4"/>
  <c r="V8" i="4" s="1"/>
  <c r="M10" i="4"/>
  <c r="U8" i="4" s="1"/>
  <c r="L10" i="4"/>
  <c r="K10" i="4"/>
  <c r="J10" i="4"/>
  <c r="O9" i="4"/>
  <c r="N9" i="4"/>
  <c r="M9" i="4"/>
  <c r="L9" i="4"/>
  <c r="K9" i="4"/>
  <c r="J9" i="4"/>
  <c r="T8" i="4"/>
  <c r="S8" i="4"/>
  <c r="O8" i="4"/>
  <c r="N8" i="4"/>
  <c r="M8" i="4"/>
  <c r="L8" i="4"/>
  <c r="K8" i="4"/>
  <c r="J8" i="4"/>
  <c r="O7" i="4"/>
  <c r="W7" i="4" s="1"/>
  <c r="N7" i="4"/>
  <c r="V7" i="4" s="1"/>
  <c r="M7" i="4"/>
  <c r="U7" i="4" s="1"/>
  <c r="L7" i="4"/>
  <c r="T7" i="4" s="1"/>
  <c r="K7" i="4"/>
  <c r="S7" i="4" s="1"/>
  <c r="J7" i="4"/>
  <c r="O6" i="4"/>
  <c r="W6" i="4" s="1"/>
  <c r="N6" i="4"/>
  <c r="V6" i="4" s="1"/>
  <c r="M6" i="4"/>
  <c r="U6" i="4" s="1"/>
  <c r="L6" i="4"/>
  <c r="T6" i="4" s="1"/>
  <c r="K6" i="4"/>
  <c r="S6" i="4" s="1"/>
  <c r="O123" i="7"/>
  <c r="N123" i="7"/>
  <c r="M123" i="7"/>
  <c r="L123" i="7"/>
  <c r="K123" i="7"/>
  <c r="J123" i="7"/>
  <c r="O122" i="7"/>
  <c r="N122" i="7"/>
  <c r="M122" i="7"/>
  <c r="L122" i="7"/>
  <c r="K122" i="7"/>
  <c r="J122" i="7"/>
  <c r="W121" i="7"/>
  <c r="V121" i="7"/>
  <c r="U121" i="7"/>
  <c r="T121" i="7"/>
  <c r="S121" i="7"/>
  <c r="O121" i="7"/>
  <c r="N121" i="7"/>
  <c r="M121" i="7"/>
  <c r="L121" i="7"/>
  <c r="K121" i="7"/>
  <c r="J121" i="7"/>
  <c r="W120" i="7"/>
  <c r="U120" i="7"/>
  <c r="T120" i="7"/>
  <c r="S120" i="7"/>
  <c r="O120" i="7"/>
  <c r="N120" i="7"/>
  <c r="M120" i="7"/>
  <c r="L120" i="7"/>
  <c r="K120" i="7"/>
  <c r="J120" i="7"/>
  <c r="O119" i="7"/>
  <c r="W119" i="7" s="1"/>
  <c r="N119" i="7"/>
  <c r="V119" i="7" s="1"/>
  <c r="M119" i="7"/>
  <c r="U119" i="7" s="1"/>
  <c r="L119" i="7"/>
  <c r="T119" i="7" s="1"/>
  <c r="K119" i="7"/>
  <c r="S119" i="7" s="1"/>
  <c r="J119" i="7"/>
  <c r="O118" i="7"/>
  <c r="W118" i="7" s="1"/>
  <c r="N118" i="7"/>
  <c r="V118" i="7" s="1"/>
  <c r="M118" i="7"/>
  <c r="U118" i="7" s="1"/>
  <c r="L118" i="7"/>
  <c r="T118" i="7" s="1"/>
  <c r="K118" i="7"/>
  <c r="S118" i="7" s="1"/>
  <c r="N109" i="7"/>
  <c r="M109" i="7"/>
  <c r="L109" i="7"/>
  <c r="K109" i="7"/>
  <c r="J109" i="7"/>
  <c r="N108" i="7"/>
  <c r="M108" i="7"/>
  <c r="L108" i="7"/>
  <c r="K108" i="7"/>
  <c r="J108" i="7"/>
  <c r="V107" i="7"/>
  <c r="U107" i="7"/>
  <c r="T107" i="7"/>
  <c r="S107" i="7"/>
  <c r="N107" i="7"/>
  <c r="M107" i="7"/>
  <c r="L107" i="7"/>
  <c r="K107" i="7"/>
  <c r="J107" i="7"/>
  <c r="V106" i="7"/>
  <c r="U106" i="7"/>
  <c r="T106" i="7"/>
  <c r="S106" i="7"/>
  <c r="N106" i="7"/>
  <c r="M106" i="7"/>
  <c r="L106" i="7"/>
  <c r="K106" i="7"/>
  <c r="J106" i="7"/>
  <c r="N105" i="7"/>
  <c r="V105" i="7" s="1"/>
  <c r="M105" i="7"/>
  <c r="U105" i="7" s="1"/>
  <c r="L105" i="7"/>
  <c r="T105" i="7" s="1"/>
  <c r="K105" i="7"/>
  <c r="S105" i="7" s="1"/>
  <c r="J105" i="7"/>
  <c r="N104" i="7"/>
  <c r="V104" i="7" s="1"/>
  <c r="M104" i="7"/>
  <c r="U104" i="7" s="1"/>
  <c r="L104" i="7"/>
  <c r="T104" i="7" s="1"/>
  <c r="K104" i="7"/>
  <c r="S104" i="7" s="1"/>
  <c r="N95" i="7"/>
  <c r="M95" i="7"/>
  <c r="L95" i="7"/>
  <c r="K95" i="7"/>
  <c r="J95" i="7"/>
  <c r="N94" i="7"/>
  <c r="M94" i="7"/>
  <c r="L94" i="7"/>
  <c r="K94" i="7"/>
  <c r="J94" i="7"/>
  <c r="V93" i="7"/>
  <c r="U93" i="7"/>
  <c r="T93" i="7"/>
  <c r="S93" i="7"/>
  <c r="N93" i="7"/>
  <c r="M93" i="7"/>
  <c r="L93" i="7"/>
  <c r="K93" i="7"/>
  <c r="J93" i="7"/>
  <c r="V92" i="7"/>
  <c r="U92" i="7"/>
  <c r="T92" i="7"/>
  <c r="S92" i="7"/>
  <c r="N92" i="7"/>
  <c r="M92" i="7"/>
  <c r="L92" i="7"/>
  <c r="K92" i="7"/>
  <c r="J92" i="7"/>
  <c r="N91" i="7"/>
  <c r="V91" i="7" s="1"/>
  <c r="M91" i="7"/>
  <c r="U91" i="7" s="1"/>
  <c r="L91" i="7"/>
  <c r="T91" i="7" s="1"/>
  <c r="K91" i="7"/>
  <c r="S91" i="7" s="1"/>
  <c r="J91" i="7"/>
  <c r="N90" i="7"/>
  <c r="V90" i="7" s="1"/>
  <c r="M90" i="7"/>
  <c r="U90" i="7" s="1"/>
  <c r="L90" i="7"/>
  <c r="T90" i="7" s="1"/>
  <c r="K90" i="7"/>
  <c r="S90" i="7" s="1"/>
  <c r="N81" i="7"/>
  <c r="M81" i="7"/>
  <c r="L81" i="7"/>
  <c r="K81" i="7"/>
  <c r="J81" i="7"/>
  <c r="N80" i="7"/>
  <c r="M80" i="7"/>
  <c r="L80" i="7"/>
  <c r="K80" i="7"/>
  <c r="J80" i="7"/>
  <c r="V79" i="7"/>
  <c r="U79" i="7"/>
  <c r="T79" i="7"/>
  <c r="S79" i="7"/>
  <c r="N79" i="7"/>
  <c r="M79" i="7"/>
  <c r="L79" i="7"/>
  <c r="K79" i="7"/>
  <c r="J79" i="7"/>
  <c r="V78" i="7"/>
  <c r="U78" i="7"/>
  <c r="T78" i="7"/>
  <c r="S78" i="7"/>
  <c r="N78" i="7"/>
  <c r="M78" i="7"/>
  <c r="L78" i="7"/>
  <c r="K78" i="7"/>
  <c r="J78" i="7"/>
  <c r="N77" i="7"/>
  <c r="V77" i="7" s="1"/>
  <c r="M77" i="7"/>
  <c r="U77" i="7" s="1"/>
  <c r="L77" i="7"/>
  <c r="T77" i="7" s="1"/>
  <c r="K77" i="7"/>
  <c r="S77" i="7" s="1"/>
  <c r="J77" i="7"/>
  <c r="N76" i="7"/>
  <c r="V76" i="7" s="1"/>
  <c r="M76" i="7"/>
  <c r="U76" i="7" s="1"/>
  <c r="L76" i="7"/>
  <c r="T76" i="7" s="1"/>
  <c r="K76" i="7"/>
  <c r="S76" i="7" s="1"/>
  <c r="M67" i="7"/>
  <c r="L67" i="7"/>
  <c r="K67" i="7"/>
  <c r="J67" i="7"/>
  <c r="M66" i="7"/>
  <c r="L66" i="7"/>
  <c r="K66" i="7"/>
  <c r="J66" i="7"/>
  <c r="U65" i="7"/>
  <c r="T65" i="7"/>
  <c r="S65" i="7"/>
  <c r="M65" i="7"/>
  <c r="L65" i="7"/>
  <c r="K65" i="7"/>
  <c r="J65" i="7"/>
  <c r="U64" i="7"/>
  <c r="T64" i="7"/>
  <c r="S64" i="7"/>
  <c r="M64" i="7"/>
  <c r="L64" i="7"/>
  <c r="K64" i="7"/>
  <c r="J64" i="7"/>
  <c r="M63" i="7"/>
  <c r="U63" i="7" s="1"/>
  <c r="L63" i="7"/>
  <c r="T63" i="7" s="1"/>
  <c r="K63" i="7"/>
  <c r="S63" i="7" s="1"/>
  <c r="J63" i="7"/>
  <c r="M62" i="7"/>
  <c r="U62" i="7" s="1"/>
  <c r="L62" i="7"/>
  <c r="T62" i="7" s="1"/>
  <c r="K62" i="7"/>
  <c r="S62" i="7" s="1"/>
  <c r="N53" i="7"/>
  <c r="M53" i="7"/>
  <c r="L53" i="7"/>
  <c r="K53" i="7"/>
  <c r="J53" i="7"/>
  <c r="N52" i="7"/>
  <c r="M52" i="7"/>
  <c r="L52" i="7"/>
  <c r="K52" i="7"/>
  <c r="J52" i="7"/>
  <c r="V51" i="7"/>
  <c r="U51" i="7"/>
  <c r="T51" i="7"/>
  <c r="S51" i="7"/>
  <c r="N51" i="7"/>
  <c r="M51" i="7"/>
  <c r="L51" i="7"/>
  <c r="K51" i="7"/>
  <c r="J51" i="7"/>
  <c r="V50" i="7"/>
  <c r="U50" i="7"/>
  <c r="T50" i="7"/>
  <c r="S50" i="7"/>
  <c r="N50" i="7"/>
  <c r="M50" i="7"/>
  <c r="L50" i="7"/>
  <c r="K50" i="7"/>
  <c r="J50" i="7"/>
  <c r="N49" i="7"/>
  <c r="V49" i="7" s="1"/>
  <c r="M49" i="7"/>
  <c r="U49" i="7" s="1"/>
  <c r="L49" i="7"/>
  <c r="T49" i="7" s="1"/>
  <c r="K49" i="7"/>
  <c r="S49" i="7" s="1"/>
  <c r="J49" i="7"/>
  <c r="N48" i="7"/>
  <c r="V48" i="7" s="1"/>
  <c r="M48" i="7"/>
  <c r="U48" i="7" s="1"/>
  <c r="L48" i="7"/>
  <c r="T48" i="7" s="1"/>
  <c r="K48" i="7"/>
  <c r="S48" i="7" s="1"/>
  <c r="O39" i="7"/>
  <c r="N39" i="7"/>
  <c r="M39" i="7"/>
  <c r="L39" i="7"/>
  <c r="K39" i="7"/>
  <c r="J39" i="7"/>
  <c r="O38" i="7"/>
  <c r="N38" i="7"/>
  <c r="M38" i="7"/>
  <c r="L38" i="7"/>
  <c r="K38" i="7"/>
  <c r="J38" i="7"/>
  <c r="W37" i="7"/>
  <c r="V37" i="7"/>
  <c r="U37" i="7"/>
  <c r="T37" i="7"/>
  <c r="S37" i="7"/>
  <c r="O37" i="7"/>
  <c r="W36" i="7" s="1"/>
  <c r="N37" i="7"/>
  <c r="V36" i="7" s="1"/>
  <c r="M37" i="7"/>
  <c r="U36" i="7" s="1"/>
  <c r="L37" i="7"/>
  <c r="T36" i="7" s="1"/>
  <c r="K37" i="7"/>
  <c r="S36" i="7" s="1"/>
  <c r="J37" i="7"/>
  <c r="O36" i="7"/>
  <c r="N36" i="7"/>
  <c r="M36" i="7"/>
  <c r="L36" i="7"/>
  <c r="K36" i="7"/>
  <c r="J36" i="7"/>
  <c r="O35" i="7"/>
  <c r="W35" i="7" s="1"/>
  <c r="N35" i="7"/>
  <c r="V35" i="7" s="1"/>
  <c r="M35" i="7"/>
  <c r="U35" i="7" s="1"/>
  <c r="L35" i="7"/>
  <c r="T35" i="7" s="1"/>
  <c r="K35" i="7"/>
  <c r="S35" i="7" s="1"/>
  <c r="J35" i="7"/>
  <c r="O34" i="7"/>
  <c r="W34" i="7" s="1"/>
  <c r="N34" i="7"/>
  <c r="V34" i="7" s="1"/>
  <c r="M34" i="7"/>
  <c r="U34" i="7" s="1"/>
  <c r="L34" i="7"/>
  <c r="T34" i="7" s="1"/>
  <c r="K34" i="7"/>
  <c r="S34" i="7" s="1"/>
  <c r="O25" i="7"/>
  <c r="N25" i="7"/>
  <c r="M25" i="7"/>
  <c r="L25" i="7"/>
  <c r="K25" i="7"/>
  <c r="J25" i="7"/>
  <c r="O24" i="7"/>
  <c r="N24" i="7"/>
  <c r="M24" i="7"/>
  <c r="L24" i="7"/>
  <c r="K24" i="7"/>
  <c r="J24" i="7"/>
  <c r="W23" i="7"/>
  <c r="V23" i="7"/>
  <c r="U23" i="7"/>
  <c r="T23" i="7"/>
  <c r="S23" i="7"/>
  <c r="O23" i="7"/>
  <c r="N23" i="7"/>
  <c r="M23" i="7"/>
  <c r="L23" i="7"/>
  <c r="K23" i="7"/>
  <c r="J23" i="7"/>
  <c r="W22" i="7"/>
  <c r="V22" i="7"/>
  <c r="U22" i="7"/>
  <c r="T22" i="7"/>
  <c r="S22" i="7"/>
  <c r="O22" i="7"/>
  <c r="N22" i="7"/>
  <c r="M22" i="7"/>
  <c r="L22" i="7"/>
  <c r="K22" i="7"/>
  <c r="J22" i="7"/>
  <c r="O21" i="7"/>
  <c r="W21" i="7" s="1"/>
  <c r="N21" i="7"/>
  <c r="V21" i="7" s="1"/>
  <c r="M21" i="7"/>
  <c r="U21" i="7" s="1"/>
  <c r="L21" i="7"/>
  <c r="T21" i="7" s="1"/>
  <c r="K21" i="7"/>
  <c r="S21" i="7" s="1"/>
  <c r="J21" i="7"/>
  <c r="O20" i="7"/>
  <c r="W20" i="7" s="1"/>
  <c r="N20" i="7"/>
  <c r="V20" i="7" s="1"/>
  <c r="M20" i="7"/>
  <c r="U20" i="7" s="1"/>
  <c r="L20" i="7"/>
  <c r="T20" i="7" s="1"/>
  <c r="K20" i="7"/>
  <c r="S20" i="7" s="1"/>
  <c r="O11" i="7"/>
  <c r="N11" i="7"/>
  <c r="M11" i="7"/>
  <c r="L11" i="7"/>
  <c r="K11" i="7"/>
  <c r="J11" i="7"/>
  <c r="O10" i="7"/>
  <c r="N10" i="7"/>
  <c r="M10" i="7"/>
  <c r="L10" i="7"/>
  <c r="K10" i="7"/>
  <c r="J10" i="7"/>
  <c r="W9" i="7"/>
  <c r="V9" i="7"/>
  <c r="U9" i="7"/>
  <c r="T9" i="7"/>
  <c r="S9" i="7"/>
  <c r="O9" i="7"/>
  <c r="N9" i="7"/>
  <c r="M9" i="7"/>
  <c r="L9" i="7"/>
  <c r="K9" i="7"/>
  <c r="J9" i="7"/>
  <c r="W8" i="7"/>
  <c r="V8" i="7"/>
  <c r="U8" i="7"/>
  <c r="T8" i="7"/>
  <c r="S8" i="7"/>
  <c r="O8" i="7"/>
  <c r="N8" i="7"/>
  <c r="M8" i="7"/>
  <c r="L8" i="7"/>
  <c r="K8" i="7"/>
  <c r="J8" i="7"/>
  <c r="O7" i="7"/>
  <c r="W7" i="7" s="1"/>
  <c r="N7" i="7"/>
  <c r="V7" i="7" s="1"/>
  <c r="M7" i="7"/>
  <c r="U7" i="7" s="1"/>
  <c r="L7" i="7"/>
  <c r="T7" i="7" s="1"/>
  <c r="K7" i="7"/>
  <c r="S7" i="7" s="1"/>
  <c r="J7" i="7"/>
  <c r="O6" i="7"/>
  <c r="W6" i="7" s="1"/>
  <c r="N6" i="7"/>
  <c r="V6" i="7" s="1"/>
  <c r="M6" i="7"/>
  <c r="U6" i="7" s="1"/>
  <c r="L6" i="7"/>
  <c r="T6" i="7" s="1"/>
  <c r="K6" i="7"/>
  <c r="S6" i="7" s="1"/>
  <c r="O123" i="8"/>
  <c r="W121" i="8" s="1"/>
  <c r="N123" i="8"/>
  <c r="V121" i="8" s="1"/>
  <c r="M123" i="8"/>
  <c r="U121" i="8" s="1"/>
  <c r="L123" i="8"/>
  <c r="T121" i="8" s="1"/>
  <c r="K123" i="8"/>
  <c r="S121" i="8" s="1"/>
  <c r="J123" i="8"/>
  <c r="O122" i="8"/>
  <c r="N122" i="8"/>
  <c r="M122" i="8"/>
  <c r="L122" i="8"/>
  <c r="K122" i="8"/>
  <c r="J122" i="8"/>
  <c r="O121" i="8"/>
  <c r="N121" i="8"/>
  <c r="M121" i="8"/>
  <c r="L121" i="8"/>
  <c r="K121" i="8"/>
  <c r="J121" i="8"/>
  <c r="U120" i="8"/>
  <c r="T120" i="8"/>
  <c r="S120" i="8"/>
  <c r="O120" i="8"/>
  <c r="N120" i="8"/>
  <c r="M120" i="8"/>
  <c r="L120" i="8"/>
  <c r="K120" i="8"/>
  <c r="J120" i="8"/>
  <c r="O119" i="8"/>
  <c r="W119" i="8" s="1"/>
  <c r="N119" i="8"/>
  <c r="V119" i="8" s="1"/>
  <c r="M119" i="8"/>
  <c r="U119" i="8" s="1"/>
  <c r="L119" i="8"/>
  <c r="T119" i="8" s="1"/>
  <c r="K119" i="8"/>
  <c r="S119" i="8" s="1"/>
  <c r="J119" i="8"/>
  <c r="O118" i="8"/>
  <c r="W118" i="8" s="1"/>
  <c r="N118" i="8"/>
  <c r="V118" i="8" s="1"/>
  <c r="M118" i="8"/>
  <c r="U118" i="8" s="1"/>
  <c r="L118" i="8"/>
  <c r="T118" i="8" s="1"/>
  <c r="K118" i="8"/>
  <c r="S118" i="8" s="1"/>
  <c r="N109" i="8"/>
  <c r="M109" i="8"/>
  <c r="L109" i="8"/>
  <c r="K109" i="8"/>
  <c r="J109" i="8"/>
  <c r="N108" i="8"/>
  <c r="M108" i="8"/>
  <c r="L108" i="8"/>
  <c r="K108" i="8"/>
  <c r="J108" i="8"/>
  <c r="V107" i="8"/>
  <c r="U107" i="8"/>
  <c r="T107" i="8"/>
  <c r="S107" i="8"/>
  <c r="N107" i="8"/>
  <c r="M107" i="8"/>
  <c r="L107" i="8"/>
  <c r="K107" i="8"/>
  <c r="J107" i="8"/>
  <c r="V106" i="8"/>
  <c r="U106" i="8"/>
  <c r="T106" i="8"/>
  <c r="S106" i="8"/>
  <c r="N106" i="8"/>
  <c r="M106" i="8"/>
  <c r="L106" i="8"/>
  <c r="K106" i="8"/>
  <c r="J106" i="8"/>
  <c r="N105" i="8"/>
  <c r="V105" i="8" s="1"/>
  <c r="M105" i="8"/>
  <c r="U105" i="8" s="1"/>
  <c r="L105" i="8"/>
  <c r="T105" i="8" s="1"/>
  <c r="K105" i="8"/>
  <c r="S105" i="8" s="1"/>
  <c r="J105" i="8"/>
  <c r="N104" i="8"/>
  <c r="V104" i="8" s="1"/>
  <c r="M104" i="8"/>
  <c r="U104" i="8" s="1"/>
  <c r="L104" i="8"/>
  <c r="T104" i="8" s="1"/>
  <c r="K104" i="8"/>
  <c r="S104" i="8" s="1"/>
  <c r="N95" i="8"/>
  <c r="M95" i="8"/>
  <c r="L95" i="8"/>
  <c r="K95" i="8"/>
  <c r="J95" i="8"/>
  <c r="N94" i="8"/>
  <c r="M94" i="8"/>
  <c r="L94" i="8"/>
  <c r="K94" i="8"/>
  <c r="J94" i="8"/>
  <c r="V93" i="8"/>
  <c r="U93" i="8"/>
  <c r="T93" i="8"/>
  <c r="S93" i="8"/>
  <c r="N93" i="8"/>
  <c r="M93" i="8"/>
  <c r="L93" i="8"/>
  <c r="K93" i="8"/>
  <c r="J93" i="8"/>
  <c r="V92" i="8"/>
  <c r="U92" i="8"/>
  <c r="T92" i="8"/>
  <c r="S92" i="8"/>
  <c r="N92" i="8"/>
  <c r="M92" i="8"/>
  <c r="L92" i="8"/>
  <c r="K92" i="8"/>
  <c r="J92" i="8"/>
  <c r="N91" i="8"/>
  <c r="V91" i="8" s="1"/>
  <c r="M91" i="8"/>
  <c r="U91" i="8" s="1"/>
  <c r="L91" i="8"/>
  <c r="T91" i="8" s="1"/>
  <c r="K91" i="8"/>
  <c r="S91" i="8" s="1"/>
  <c r="J91" i="8"/>
  <c r="N90" i="8"/>
  <c r="V90" i="8" s="1"/>
  <c r="M90" i="8"/>
  <c r="U90" i="8" s="1"/>
  <c r="L90" i="8"/>
  <c r="T90" i="8" s="1"/>
  <c r="K90" i="8"/>
  <c r="S90" i="8" s="1"/>
  <c r="N81" i="8"/>
  <c r="M81" i="8"/>
  <c r="L81" i="8"/>
  <c r="K81" i="8"/>
  <c r="J81" i="8"/>
  <c r="N80" i="8"/>
  <c r="M80" i="8"/>
  <c r="L80" i="8"/>
  <c r="K80" i="8"/>
  <c r="J80" i="8"/>
  <c r="V79" i="8"/>
  <c r="U79" i="8"/>
  <c r="T79" i="8"/>
  <c r="S79" i="8"/>
  <c r="N79" i="8"/>
  <c r="M79" i="8"/>
  <c r="L79" i="8"/>
  <c r="K79" i="8"/>
  <c r="J79" i="8"/>
  <c r="V78" i="8"/>
  <c r="U78" i="8"/>
  <c r="T78" i="8"/>
  <c r="S78" i="8"/>
  <c r="N78" i="8"/>
  <c r="M78" i="8"/>
  <c r="L78" i="8"/>
  <c r="K78" i="8"/>
  <c r="J78" i="8"/>
  <c r="N77" i="8"/>
  <c r="V77" i="8" s="1"/>
  <c r="M77" i="8"/>
  <c r="U77" i="8" s="1"/>
  <c r="L77" i="8"/>
  <c r="T77" i="8" s="1"/>
  <c r="K77" i="8"/>
  <c r="S77" i="8" s="1"/>
  <c r="J77" i="8"/>
  <c r="N76" i="8"/>
  <c r="V76" i="8" s="1"/>
  <c r="M76" i="8"/>
  <c r="U76" i="8" s="1"/>
  <c r="L76" i="8"/>
  <c r="T76" i="8" s="1"/>
  <c r="K76" i="8"/>
  <c r="S76" i="8" s="1"/>
  <c r="M67" i="8"/>
  <c r="L67" i="8"/>
  <c r="T65" i="8" s="1"/>
  <c r="K67" i="8"/>
  <c r="S65" i="8" s="1"/>
  <c r="J67" i="8"/>
  <c r="M66" i="8"/>
  <c r="U64" i="8" s="1"/>
  <c r="L66" i="8"/>
  <c r="T64" i="8" s="1"/>
  <c r="K66" i="8"/>
  <c r="S64" i="8" s="1"/>
  <c r="J66" i="8"/>
  <c r="U65" i="8"/>
  <c r="M65" i="8"/>
  <c r="L65" i="8"/>
  <c r="K65" i="8"/>
  <c r="J65" i="8"/>
  <c r="M64" i="8"/>
  <c r="L64" i="8"/>
  <c r="K64" i="8"/>
  <c r="J64" i="8"/>
  <c r="M63" i="8"/>
  <c r="U63" i="8" s="1"/>
  <c r="L63" i="8"/>
  <c r="T63" i="8" s="1"/>
  <c r="K63" i="8"/>
  <c r="S63" i="8" s="1"/>
  <c r="J63" i="8"/>
  <c r="M62" i="8"/>
  <c r="U62" i="8" s="1"/>
  <c r="L62" i="8"/>
  <c r="T62" i="8" s="1"/>
  <c r="K62" i="8"/>
  <c r="S62" i="8" s="1"/>
  <c r="N53" i="8"/>
  <c r="M53" i="8"/>
  <c r="L53" i="8"/>
  <c r="K53" i="8"/>
  <c r="J53" i="8"/>
  <c r="N52" i="8"/>
  <c r="M52" i="8"/>
  <c r="L52" i="8"/>
  <c r="K52" i="8"/>
  <c r="J52" i="8"/>
  <c r="V51" i="8"/>
  <c r="U51" i="8"/>
  <c r="T51" i="8"/>
  <c r="S51" i="8"/>
  <c r="N51" i="8"/>
  <c r="M51" i="8"/>
  <c r="L51" i="8"/>
  <c r="K51" i="8"/>
  <c r="J51" i="8"/>
  <c r="V50" i="8"/>
  <c r="U50" i="8"/>
  <c r="T50" i="8"/>
  <c r="S50" i="8"/>
  <c r="N50" i="8"/>
  <c r="M50" i="8"/>
  <c r="L50" i="8"/>
  <c r="K50" i="8"/>
  <c r="J50" i="8"/>
  <c r="N49" i="8"/>
  <c r="V49" i="8" s="1"/>
  <c r="M49" i="8"/>
  <c r="U49" i="8" s="1"/>
  <c r="L49" i="8"/>
  <c r="T49" i="8" s="1"/>
  <c r="K49" i="8"/>
  <c r="S49" i="8" s="1"/>
  <c r="J49" i="8"/>
  <c r="N48" i="8"/>
  <c r="V48" i="8" s="1"/>
  <c r="M48" i="8"/>
  <c r="U48" i="8" s="1"/>
  <c r="L48" i="8"/>
  <c r="T48" i="8" s="1"/>
  <c r="K48" i="8"/>
  <c r="S48" i="8" s="1"/>
  <c r="O39" i="8"/>
  <c r="N39" i="8"/>
  <c r="M39" i="8"/>
  <c r="L39" i="8"/>
  <c r="K39" i="8"/>
  <c r="J39" i="8"/>
  <c r="O38" i="8"/>
  <c r="N38" i="8"/>
  <c r="M38" i="8"/>
  <c r="L38" i="8"/>
  <c r="K38" i="8"/>
  <c r="J38" i="8"/>
  <c r="W37" i="8"/>
  <c r="V37" i="8"/>
  <c r="U37" i="8"/>
  <c r="T37" i="8"/>
  <c r="S37" i="8"/>
  <c r="O37" i="8"/>
  <c r="N37" i="8"/>
  <c r="M37" i="8"/>
  <c r="L37" i="8"/>
  <c r="K37" i="8"/>
  <c r="J37" i="8"/>
  <c r="W36" i="8"/>
  <c r="V36" i="8"/>
  <c r="U36" i="8"/>
  <c r="T36" i="8"/>
  <c r="S36" i="8"/>
  <c r="O36" i="8"/>
  <c r="N36" i="8"/>
  <c r="M36" i="8"/>
  <c r="L36" i="8"/>
  <c r="K36" i="8"/>
  <c r="J36" i="8"/>
  <c r="O35" i="8"/>
  <c r="W35" i="8" s="1"/>
  <c r="N35" i="8"/>
  <c r="V35" i="8" s="1"/>
  <c r="M35" i="8"/>
  <c r="U35" i="8" s="1"/>
  <c r="L35" i="8"/>
  <c r="T35" i="8" s="1"/>
  <c r="K35" i="8"/>
  <c r="S35" i="8" s="1"/>
  <c r="J35" i="8"/>
  <c r="O34" i="8"/>
  <c r="W34" i="8" s="1"/>
  <c r="N34" i="8"/>
  <c r="V34" i="8" s="1"/>
  <c r="M34" i="8"/>
  <c r="U34" i="8" s="1"/>
  <c r="L34" i="8"/>
  <c r="T34" i="8" s="1"/>
  <c r="K34" i="8"/>
  <c r="S34" i="8" s="1"/>
  <c r="O25" i="8"/>
  <c r="N25" i="8"/>
  <c r="M25" i="8"/>
  <c r="L25" i="8"/>
  <c r="K25" i="8"/>
  <c r="J25" i="8"/>
  <c r="O24" i="8"/>
  <c r="N24" i="8"/>
  <c r="M24" i="8"/>
  <c r="L24" i="8"/>
  <c r="K24" i="8"/>
  <c r="J24" i="8"/>
  <c r="W23" i="8"/>
  <c r="V23" i="8"/>
  <c r="U23" i="8"/>
  <c r="T23" i="8"/>
  <c r="S23" i="8"/>
  <c r="O23" i="8"/>
  <c r="N23" i="8"/>
  <c r="M23" i="8"/>
  <c r="L23" i="8"/>
  <c r="K23" i="8"/>
  <c r="S22" i="8" s="1"/>
  <c r="J23" i="8"/>
  <c r="W22" i="8"/>
  <c r="V22" i="8"/>
  <c r="U22" i="8"/>
  <c r="T22" i="8"/>
  <c r="O22" i="8"/>
  <c r="N22" i="8"/>
  <c r="M22" i="8"/>
  <c r="L22" i="8"/>
  <c r="K22" i="8"/>
  <c r="J22" i="8"/>
  <c r="O21" i="8"/>
  <c r="W21" i="8" s="1"/>
  <c r="N21" i="8"/>
  <c r="V21" i="8" s="1"/>
  <c r="M21" i="8"/>
  <c r="U21" i="8" s="1"/>
  <c r="L21" i="8"/>
  <c r="T21" i="8" s="1"/>
  <c r="K21" i="8"/>
  <c r="S21" i="8" s="1"/>
  <c r="J21" i="8"/>
  <c r="O20" i="8"/>
  <c r="W20" i="8" s="1"/>
  <c r="N20" i="8"/>
  <c r="V20" i="8" s="1"/>
  <c r="M20" i="8"/>
  <c r="U20" i="8" s="1"/>
  <c r="L20" i="8"/>
  <c r="T20" i="8" s="1"/>
  <c r="K20" i="8"/>
  <c r="S20" i="8" s="1"/>
  <c r="O11" i="8"/>
  <c r="N11" i="8"/>
  <c r="M11" i="8"/>
  <c r="L11" i="8"/>
  <c r="K11" i="8"/>
  <c r="J11" i="8"/>
  <c r="O10" i="8"/>
  <c r="N10" i="8"/>
  <c r="M10" i="8"/>
  <c r="L10" i="8"/>
  <c r="K10" i="8"/>
  <c r="J10" i="8"/>
  <c r="W9" i="8"/>
  <c r="V9" i="8"/>
  <c r="U9" i="8"/>
  <c r="T9" i="8"/>
  <c r="S9" i="8"/>
  <c r="O9" i="8"/>
  <c r="N9" i="8"/>
  <c r="M9" i="8"/>
  <c r="L9" i="8"/>
  <c r="K9" i="8"/>
  <c r="J9" i="8"/>
  <c r="W8" i="8"/>
  <c r="V8" i="8"/>
  <c r="U8" i="8"/>
  <c r="T8" i="8"/>
  <c r="S8" i="8"/>
  <c r="O8" i="8"/>
  <c r="N8" i="8"/>
  <c r="M8" i="8"/>
  <c r="L8" i="8"/>
  <c r="K8" i="8"/>
  <c r="J8" i="8"/>
  <c r="O7" i="8"/>
  <c r="W7" i="8" s="1"/>
  <c r="N7" i="8"/>
  <c r="V7" i="8" s="1"/>
  <c r="M7" i="8"/>
  <c r="U7" i="8" s="1"/>
  <c r="L7" i="8"/>
  <c r="T7" i="8" s="1"/>
  <c r="K7" i="8"/>
  <c r="S7" i="8" s="1"/>
  <c r="J7" i="8"/>
  <c r="O6" i="8"/>
  <c r="W6" i="8" s="1"/>
  <c r="N6" i="8"/>
  <c r="V6" i="8" s="1"/>
  <c r="M6" i="8"/>
  <c r="U6" i="8" s="1"/>
  <c r="L6" i="8"/>
  <c r="T6" i="8" s="1"/>
  <c r="K6" i="8"/>
  <c r="S6" i="8" s="1"/>
  <c r="O123" i="9"/>
  <c r="N123" i="9"/>
  <c r="M123" i="9"/>
  <c r="L123" i="9"/>
  <c r="K123" i="9"/>
  <c r="J123" i="9"/>
  <c r="O122" i="9"/>
  <c r="N122" i="9"/>
  <c r="M122" i="9"/>
  <c r="L122" i="9"/>
  <c r="K122" i="9"/>
  <c r="J122" i="9"/>
  <c r="W121" i="9"/>
  <c r="V121" i="9"/>
  <c r="U121" i="9"/>
  <c r="T121" i="9"/>
  <c r="S121" i="9"/>
  <c r="O121" i="9"/>
  <c r="N121" i="9"/>
  <c r="M121" i="9"/>
  <c r="L121" i="9"/>
  <c r="K121" i="9"/>
  <c r="J121" i="9"/>
  <c r="W120" i="9"/>
  <c r="V120" i="9"/>
  <c r="U120" i="9"/>
  <c r="T120" i="9"/>
  <c r="S120" i="9"/>
  <c r="O120" i="9"/>
  <c r="N120" i="9"/>
  <c r="M120" i="9"/>
  <c r="L120" i="9"/>
  <c r="K120" i="9"/>
  <c r="J120" i="9"/>
  <c r="O119" i="9"/>
  <c r="W119" i="9" s="1"/>
  <c r="N119" i="9"/>
  <c r="V119" i="9" s="1"/>
  <c r="M119" i="9"/>
  <c r="U119" i="9" s="1"/>
  <c r="L119" i="9"/>
  <c r="T119" i="9" s="1"/>
  <c r="K119" i="9"/>
  <c r="S119" i="9" s="1"/>
  <c r="J119" i="9"/>
  <c r="O118" i="9"/>
  <c r="W118" i="9" s="1"/>
  <c r="N118" i="9"/>
  <c r="V118" i="9" s="1"/>
  <c r="M118" i="9"/>
  <c r="U118" i="9" s="1"/>
  <c r="L118" i="9"/>
  <c r="T118" i="9" s="1"/>
  <c r="K118" i="9"/>
  <c r="S118" i="9" s="1"/>
  <c r="N109" i="9"/>
  <c r="M109" i="9"/>
  <c r="L109" i="9"/>
  <c r="K109" i="9"/>
  <c r="J109" i="9"/>
  <c r="N108" i="9"/>
  <c r="M108" i="9"/>
  <c r="L108" i="9"/>
  <c r="K108" i="9"/>
  <c r="J108" i="9"/>
  <c r="V107" i="9"/>
  <c r="U107" i="9"/>
  <c r="T107" i="9"/>
  <c r="S107" i="9"/>
  <c r="N107" i="9"/>
  <c r="M107" i="9"/>
  <c r="L107" i="9"/>
  <c r="K107" i="9"/>
  <c r="J107" i="9"/>
  <c r="V106" i="9"/>
  <c r="U106" i="9"/>
  <c r="T106" i="9"/>
  <c r="S106" i="9"/>
  <c r="N106" i="9"/>
  <c r="M106" i="9"/>
  <c r="L106" i="9"/>
  <c r="K106" i="9"/>
  <c r="J106" i="9"/>
  <c r="N105" i="9"/>
  <c r="V105" i="9" s="1"/>
  <c r="M105" i="9"/>
  <c r="U105" i="9" s="1"/>
  <c r="L105" i="9"/>
  <c r="T105" i="9" s="1"/>
  <c r="K105" i="9"/>
  <c r="S105" i="9" s="1"/>
  <c r="J105" i="9"/>
  <c r="N104" i="9"/>
  <c r="V104" i="9" s="1"/>
  <c r="M104" i="9"/>
  <c r="U104" i="9" s="1"/>
  <c r="L104" i="9"/>
  <c r="T104" i="9" s="1"/>
  <c r="K104" i="9"/>
  <c r="S104" i="9" s="1"/>
  <c r="N95" i="9"/>
  <c r="V93" i="9" s="1"/>
  <c r="M95" i="9"/>
  <c r="U93" i="9" s="1"/>
  <c r="L95" i="9"/>
  <c r="T93" i="9" s="1"/>
  <c r="K95" i="9"/>
  <c r="S93" i="9" s="1"/>
  <c r="J95" i="9"/>
  <c r="N94" i="9"/>
  <c r="M94" i="9"/>
  <c r="L94" i="9"/>
  <c r="K94" i="9"/>
  <c r="J94" i="9"/>
  <c r="N93" i="9"/>
  <c r="M93" i="9"/>
  <c r="L93" i="9"/>
  <c r="K93" i="9"/>
  <c r="J93" i="9"/>
  <c r="T92" i="9"/>
  <c r="S92" i="9"/>
  <c r="N92" i="9"/>
  <c r="M92" i="9"/>
  <c r="L92" i="9"/>
  <c r="K92" i="9"/>
  <c r="J92" i="9"/>
  <c r="N91" i="9"/>
  <c r="V91" i="9" s="1"/>
  <c r="M91" i="9"/>
  <c r="U91" i="9" s="1"/>
  <c r="L91" i="9"/>
  <c r="T91" i="9" s="1"/>
  <c r="K91" i="9"/>
  <c r="S91" i="9" s="1"/>
  <c r="J91" i="9"/>
  <c r="N90" i="9"/>
  <c r="V90" i="9" s="1"/>
  <c r="M90" i="9"/>
  <c r="U90" i="9" s="1"/>
  <c r="L90" i="9"/>
  <c r="T90" i="9" s="1"/>
  <c r="K90" i="9"/>
  <c r="S90" i="9" s="1"/>
  <c r="N81" i="9"/>
  <c r="M81" i="9"/>
  <c r="L81" i="9"/>
  <c r="K81" i="9"/>
  <c r="J81" i="9"/>
  <c r="N80" i="9"/>
  <c r="M80" i="9"/>
  <c r="L80" i="9"/>
  <c r="K80" i="9"/>
  <c r="J80" i="9"/>
  <c r="V79" i="9"/>
  <c r="U79" i="9"/>
  <c r="T79" i="9"/>
  <c r="S79" i="9"/>
  <c r="N79" i="9"/>
  <c r="M79" i="9"/>
  <c r="L79" i="9"/>
  <c r="K79" i="9"/>
  <c r="J79" i="9"/>
  <c r="V78" i="9"/>
  <c r="U78" i="9"/>
  <c r="T78" i="9"/>
  <c r="S78" i="9"/>
  <c r="N78" i="9"/>
  <c r="M78" i="9"/>
  <c r="L78" i="9"/>
  <c r="K78" i="9"/>
  <c r="J78" i="9"/>
  <c r="N77" i="9"/>
  <c r="V77" i="9" s="1"/>
  <c r="M77" i="9"/>
  <c r="U77" i="9" s="1"/>
  <c r="L77" i="9"/>
  <c r="T77" i="9" s="1"/>
  <c r="K77" i="9"/>
  <c r="S77" i="9" s="1"/>
  <c r="J77" i="9"/>
  <c r="N76" i="9"/>
  <c r="V76" i="9" s="1"/>
  <c r="M76" i="9"/>
  <c r="U76" i="9" s="1"/>
  <c r="L76" i="9"/>
  <c r="T76" i="9" s="1"/>
  <c r="K76" i="9"/>
  <c r="S76" i="9" s="1"/>
  <c r="M67" i="9"/>
  <c r="L67" i="9"/>
  <c r="K67" i="9"/>
  <c r="J67" i="9"/>
  <c r="M66" i="9"/>
  <c r="L66" i="9"/>
  <c r="K66" i="9"/>
  <c r="J66" i="9"/>
  <c r="U65" i="9"/>
  <c r="T65" i="9"/>
  <c r="S65" i="9"/>
  <c r="M65" i="9"/>
  <c r="L65" i="9"/>
  <c r="K65" i="9"/>
  <c r="S64" i="9" s="1"/>
  <c r="J65" i="9"/>
  <c r="U64" i="9"/>
  <c r="T64" i="9"/>
  <c r="M64" i="9"/>
  <c r="L64" i="9"/>
  <c r="K64" i="9"/>
  <c r="J64" i="9"/>
  <c r="M63" i="9"/>
  <c r="U63" i="9" s="1"/>
  <c r="L63" i="9"/>
  <c r="T63" i="9" s="1"/>
  <c r="K63" i="9"/>
  <c r="S63" i="9" s="1"/>
  <c r="J63" i="9"/>
  <c r="M62" i="9"/>
  <c r="U62" i="9" s="1"/>
  <c r="L62" i="9"/>
  <c r="T62" i="9" s="1"/>
  <c r="K62" i="9"/>
  <c r="S62" i="9" s="1"/>
  <c r="N53" i="9"/>
  <c r="M53" i="9"/>
  <c r="L53" i="9"/>
  <c r="K53" i="9"/>
  <c r="J53" i="9"/>
  <c r="N52" i="9"/>
  <c r="M52" i="9"/>
  <c r="L52" i="9"/>
  <c r="K52" i="9"/>
  <c r="J52" i="9"/>
  <c r="V51" i="9"/>
  <c r="U51" i="9"/>
  <c r="T51" i="9"/>
  <c r="S51" i="9"/>
  <c r="N51" i="9"/>
  <c r="M51" i="9"/>
  <c r="L51" i="9"/>
  <c r="K51" i="9"/>
  <c r="J51" i="9"/>
  <c r="V50" i="9"/>
  <c r="U50" i="9"/>
  <c r="T50" i="9"/>
  <c r="S50" i="9"/>
  <c r="N50" i="9"/>
  <c r="M50" i="9"/>
  <c r="L50" i="9"/>
  <c r="K50" i="9"/>
  <c r="J50" i="9"/>
  <c r="N49" i="9"/>
  <c r="V49" i="9" s="1"/>
  <c r="M49" i="9"/>
  <c r="U49" i="9" s="1"/>
  <c r="L49" i="9"/>
  <c r="T49" i="9" s="1"/>
  <c r="K49" i="9"/>
  <c r="S49" i="9" s="1"/>
  <c r="J49" i="9"/>
  <c r="N48" i="9"/>
  <c r="V48" i="9" s="1"/>
  <c r="M48" i="9"/>
  <c r="U48" i="9" s="1"/>
  <c r="L48" i="9"/>
  <c r="T48" i="9" s="1"/>
  <c r="K48" i="9"/>
  <c r="S48" i="9" s="1"/>
  <c r="O39" i="9"/>
  <c r="N39" i="9"/>
  <c r="M39" i="9"/>
  <c r="L39" i="9"/>
  <c r="K39" i="9"/>
  <c r="J39" i="9"/>
  <c r="O38" i="9"/>
  <c r="N38" i="9"/>
  <c r="M38" i="9"/>
  <c r="L38" i="9"/>
  <c r="K38" i="9"/>
  <c r="J38" i="9"/>
  <c r="W37" i="9"/>
  <c r="V37" i="9"/>
  <c r="U37" i="9"/>
  <c r="T37" i="9"/>
  <c r="S37" i="9"/>
  <c r="O37" i="9"/>
  <c r="N37" i="9"/>
  <c r="M37" i="9"/>
  <c r="L37" i="9"/>
  <c r="K37" i="9"/>
  <c r="J37" i="9"/>
  <c r="W36" i="9"/>
  <c r="V36" i="9"/>
  <c r="U36" i="9"/>
  <c r="T36" i="9"/>
  <c r="S36" i="9"/>
  <c r="O36" i="9"/>
  <c r="N36" i="9"/>
  <c r="M36" i="9"/>
  <c r="L36" i="9"/>
  <c r="K36" i="9"/>
  <c r="J36" i="9"/>
  <c r="O35" i="9"/>
  <c r="W35" i="9" s="1"/>
  <c r="N35" i="9"/>
  <c r="V35" i="9" s="1"/>
  <c r="M35" i="9"/>
  <c r="U35" i="9" s="1"/>
  <c r="L35" i="9"/>
  <c r="T35" i="9" s="1"/>
  <c r="K35" i="9"/>
  <c r="S35" i="9" s="1"/>
  <c r="J35" i="9"/>
  <c r="O34" i="9"/>
  <c r="W34" i="9" s="1"/>
  <c r="N34" i="9"/>
  <c r="V34" i="9" s="1"/>
  <c r="M34" i="9"/>
  <c r="U34" i="9" s="1"/>
  <c r="L34" i="9"/>
  <c r="T34" i="9" s="1"/>
  <c r="K34" i="9"/>
  <c r="S34" i="9" s="1"/>
  <c r="O25" i="9"/>
  <c r="N25" i="9"/>
  <c r="M25" i="9"/>
  <c r="L25" i="9"/>
  <c r="K25" i="9"/>
  <c r="J25" i="9"/>
  <c r="O24" i="9"/>
  <c r="N24" i="9"/>
  <c r="M24" i="9"/>
  <c r="L24" i="9"/>
  <c r="K24" i="9"/>
  <c r="J24" i="9"/>
  <c r="W23" i="9"/>
  <c r="V23" i="9"/>
  <c r="U23" i="9"/>
  <c r="T23" i="9"/>
  <c r="S23" i="9"/>
  <c r="O23" i="9"/>
  <c r="N23" i="9"/>
  <c r="M23" i="9"/>
  <c r="L23" i="9"/>
  <c r="K23" i="9"/>
  <c r="J23" i="9"/>
  <c r="W22" i="9"/>
  <c r="V22" i="9"/>
  <c r="U22" i="9"/>
  <c r="T22" i="9"/>
  <c r="S22" i="9"/>
  <c r="O22" i="9"/>
  <c r="N22" i="9"/>
  <c r="M22" i="9"/>
  <c r="L22" i="9"/>
  <c r="K22" i="9"/>
  <c r="J22" i="9"/>
  <c r="O21" i="9"/>
  <c r="W21" i="9" s="1"/>
  <c r="N21" i="9"/>
  <c r="V21" i="9" s="1"/>
  <c r="M21" i="9"/>
  <c r="U21" i="9" s="1"/>
  <c r="L21" i="9"/>
  <c r="T21" i="9" s="1"/>
  <c r="K21" i="9"/>
  <c r="S21" i="9" s="1"/>
  <c r="J21" i="9"/>
  <c r="O20" i="9"/>
  <c r="W20" i="9" s="1"/>
  <c r="N20" i="9"/>
  <c r="V20" i="9" s="1"/>
  <c r="M20" i="9"/>
  <c r="U20" i="9" s="1"/>
  <c r="L20" i="9"/>
  <c r="T20" i="9" s="1"/>
  <c r="K20" i="9"/>
  <c r="S20" i="9" s="1"/>
  <c r="O11" i="9"/>
  <c r="N11" i="9"/>
  <c r="M11" i="9"/>
  <c r="L11" i="9"/>
  <c r="K11" i="9"/>
  <c r="J11" i="9"/>
  <c r="O10" i="9"/>
  <c r="N10" i="9"/>
  <c r="M10" i="9"/>
  <c r="L10" i="9"/>
  <c r="K10" i="9"/>
  <c r="J10" i="9"/>
  <c r="W9" i="9"/>
  <c r="V9" i="9"/>
  <c r="U9" i="9"/>
  <c r="T9" i="9"/>
  <c r="S9" i="9"/>
  <c r="O9" i="9"/>
  <c r="N9" i="9"/>
  <c r="M9" i="9"/>
  <c r="L9" i="9"/>
  <c r="K9" i="9"/>
  <c r="J9" i="9"/>
  <c r="W8" i="9"/>
  <c r="V8" i="9"/>
  <c r="U8" i="9"/>
  <c r="T8" i="9"/>
  <c r="S8" i="9"/>
  <c r="O8" i="9"/>
  <c r="N8" i="9"/>
  <c r="M8" i="9"/>
  <c r="L8" i="9"/>
  <c r="K8" i="9"/>
  <c r="J8" i="9"/>
  <c r="O7" i="9"/>
  <c r="W7" i="9" s="1"/>
  <c r="N7" i="9"/>
  <c r="V7" i="9" s="1"/>
  <c r="M7" i="9"/>
  <c r="U7" i="9" s="1"/>
  <c r="L7" i="9"/>
  <c r="T7" i="9" s="1"/>
  <c r="K7" i="9"/>
  <c r="S7" i="9" s="1"/>
  <c r="J7" i="9"/>
  <c r="O6" i="9"/>
  <c r="W6" i="9" s="1"/>
  <c r="N6" i="9"/>
  <c r="V6" i="9" s="1"/>
  <c r="M6" i="9"/>
  <c r="U6" i="9" s="1"/>
  <c r="L6" i="9"/>
  <c r="T6" i="9" s="1"/>
  <c r="K6" i="9"/>
  <c r="S6" i="9" s="1"/>
  <c r="O123" i="10"/>
  <c r="W121" i="10" s="1"/>
  <c r="N123" i="10"/>
  <c r="V121" i="10" s="1"/>
  <c r="M123" i="10"/>
  <c r="U121" i="10" s="1"/>
  <c r="L123" i="10"/>
  <c r="T121" i="10" s="1"/>
  <c r="K123" i="10"/>
  <c r="S121" i="10" s="1"/>
  <c r="J123" i="10"/>
  <c r="O122" i="10"/>
  <c r="N122" i="10"/>
  <c r="M122" i="10"/>
  <c r="L122" i="10"/>
  <c r="K122" i="10"/>
  <c r="J122" i="10"/>
  <c r="O121" i="10"/>
  <c r="N121" i="10"/>
  <c r="M121" i="10"/>
  <c r="L121" i="10"/>
  <c r="K121" i="10"/>
  <c r="J121" i="10"/>
  <c r="S120" i="10"/>
  <c r="O120" i="10"/>
  <c r="N120" i="10"/>
  <c r="M120" i="10"/>
  <c r="L120" i="10"/>
  <c r="K120" i="10"/>
  <c r="J120" i="10"/>
  <c r="O119" i="10"/>
  <c r="W119" i="10" s="1"/>
  <c r="N119" i="10"/>
  <c r="V119" i="10" s="1"/>
  <c r="M119" i="10"/>
  <c r="U119" i="10" s="1"/>
  <c r="L119" i="10"/>
  <c r="T119" i="10" s="1"/>
  <c r="K119" i="10"/>
  <c r="S119" i="10" s="1"/>
  <c r="J119" i="10"/>
  <c r="O118" i="10"/>
  <c r="W118" i="10" s="1"/>
  <c r="N118" i="10"/>
  <c r="V118" i="10" s="1"/>
  <c r="M118" i="10"/>
  <c r="U118" i="10" s="1"/>
  <c r="L118" i="10"/>
  <c r="T118" i="10" s="1"/>
  <c r="K118" i="10"/>
  <c r="S118" i="10" s="1"/>
  <c r="N109" i="10"/>
  <c r="M109" i="10"/>
  <c r="L109" i="10"/>
  <c r="K109" i="10"/>
  <c r="J109" i="10"/>
  <c r="N108" i="10"/>
  <c r="M108" i="10"/>
  <c r="L108" i="10"/>
  <c r="K108" i="10"/>
  <c r="J108" i="10"/>
  <c r="V107" i="10"/>
  <c r="U107" i="10"/>
  <c r="T107" i="10"/>
  <c r="S107" i="10"/>
  <c r="N107" i="10"/>
  <c r="V106" i="10" s="1"/>
  <c r="M107" i="10"/>
  <c r="U106" i="10" s="1"/>
  <c r="L107" i="10"/>
  <c r="K107" i="10"/>
  <c r="J107" i="10"/>
  <c r="T106" i="10"/>
  <c r="S106" i="10"/>
  <c r="N106" i="10"/>
  <c r="M106" i="10"/>
  <c r="L106" i="10"/>
  <c r="K106" i="10"/>
  <c r="J106" i="10"/>
  <c r="N105" i="10"/>
  <c r="V105" i="10" s="1"/>
  <c r="M105" i="10"/>
  <c r="U105" i="10" s="1"/>
  <c r="L105" i="10"/>
  <c r="T105" i="10" s="1"/>
  <c r="K105" i="10"/>
  <c r="S105" i="10" s="1"/>
  <c r="J105" i="10"/>
  <c r="N104" i="10"/>
  <c r="V104" i="10" s="1"/>
  <c r="M104" i="10"/>
  <c r="U104" i="10" s="1"/>
  <c r="L104" i="10"/>
  <c r="T104" i="10" s="1"/>
  <c r="K104" i="10"/>
  <c r="S104" i="10" s="1"/>
  <c r="N95" i="10"/>
  <c r="M95" i="10"/>
  <c r="L95" i="10"/>
  <c r="K95" i="10"/>
  <c r="J95" i="10"/>
  <c r="N94" i="10"/>
  <c r="M94" i="10"/>
  <c r="L94" i="10"/>
  <c r="K94" i="10"/>
  <c r="J94" i="10"/>
  <c r="V93" i="10"/>
  <c r="U93" i="10"/>
  <c r="T93" i="10"/>
  <c r="S93" i="10"/>
  <c r="N93" i="10"/>
  <c r="M93" i="10"/>
  <c r="L93" i="10"/>
  <c r="K93" i="10"/>
  <c r="J93" i="10"/>
  <c r="V92" i="10"/>
  <c r="U92" i="10"/>
  <c r="T92" i="10"/>
  <c r="S92" i="10"/>
  <c r="N92" i="10"/>
  <c r="M92" i="10"/>
  <c r="L92" i="10"/>
  <c r="K92" i="10"/>
  <c r="J92" i="10"/>
  <c r="N91" i="10"/>
  <c r="V91" i="10" s="1"/>
  <c r="M91" i="10"/>
  <c r="U91" i="10" s="1"/>
  <c r="L91" i="10"/>
  <c r="T91" i="10" s="1"/>
  <c r="K91" i="10"/>
  <c r="S91" i="10" s="1"/>
  <c r="J91" i="10"/>
  <c r="N90" i="10"/>
  <c r="V90" i="10" s="1"/>
  <c r="M90" i="10"/>
  <c r="U90" i="10" s="1"/>
  <c r="L90" i="10"/>
  <c r="T90" i="10" s="1"/>
  <c r="K90" i="10"/>
  <c r="S90" i="10" s="1"/>
  <c r="N81" i="10"/>
  <c r="M81" i="10"/>
  <c r="L81" i="10"/>
  <c r="K81" i="10"/>
  <c r="J81" i="10"/>
  <c r="N80" i="10"/>
  <c r="M80" i="10"/>
  <c r="L80" i="10"/>
  <c r="K80" i="10"/>
  <c r="J80" i="10"/>
  <c r="V79" i="10"/>
  <c r="U79" i="10"/>
  <c r="T79" i="10"/>
  <c r="S79" i="10"/>
  <c r="N79" i="10"/>
  <c r="M79" i="10"/>
  <c r="L79" i="10"/>
  <c r="T78" i="10" s="1"/>
  <c r="K79" i="10"/>
  <c r="J79" i="10"/>
  <c r="V78" i="10"/>
  <c r="U78" i="10"/>
  <c r="S78" i="10"/>
  <c r="N78" i="10"/>
  <c r="M78" i="10"/>
  <c r="L78" i="10"/>
  <c r="K78" i="10"/>
  <c r="J78" i="10"/>
  <c r="N77" i="10"/>
  <c r="V77" i="10" s="1"/>
  <c r="M77" i="10"/>
  <c r="U77" i="10" s="1"/>
  <c r="L77" i="10"/>
  <c r="T77" i="10" s="1"/>
  <c r="K77" i="10"/>
  <c r="S77" i="10" s="1"/>
  <c r="J77" i="10"/>
  <c r="N76" i="10"/>
  <c r="V76" i="10" s="1"/>
  <c r="M76" i="10"/>
  <c r="U76" i="10" s="1"/>
  <c r="L76" i="10"/>
  <c r="T76" i="10" s="1"/>
  <c r="K76" i="10"/>
  <c r="S76" i="10" s="1"/>
  <c r="M67" i="10"/>
  <c r="L67" i="10"/>
  <c r="K67" i="10"/>
  <c r="J67" i="10"/>
  <c r="M66" i="10"/>
  <c r="L66" i="10"/>
  <c r="K66" i="10"/>
  <c r="J66" i="10"/>
  <c r="U65" i="10"/>
  <c r="T65" i="10"/>
  <c r="S65" i="10"/>
  <c r="M65" i="10"/>
  <c r="L65" i="10"/>
  <c r="K65" i="10"/>
  <c r="J65" i="10"/>
  <c r="U64" i="10"/>
  <c r="T64" i="10"/>
  <c r="S64" i="10"/>
  <c r="M64" i="10"/>
  <c r="L64" i="10"/>
  <c r="K64" i="10"/>
  <c r="J64" i="10"/>
  <c r="M63" i="10"/>
  <c r="U63" i="10" s="1"/>
  <c r="L63" i="10"/>
  <c r="T63" i="10" s="1"/>
  <c r="K63" i="10"/>
  <c r="S63" i="10" s="1"/>
  <c r="J63" i="10"/>
  <c r="M62" i="10"/>
  <c r="U62" i="10" s="1"/>
  <c r="L62" i="10"/>
  <c r="T62" i="10" s="1"/>
  <c r="K62" i="10"/>
  <c r="S62" i="10" s="1"/>
  <c r="N53" i="10"/>
  <c r="M53" i="10"/>
  <c r="L53" i="10"/>
  <c r="K53" i="10"/>
  <c r="J53" i="10"/>
  <c r="N52" i="10"/>
  <c r="M52" i="10"/>
  <c r="L52" i="10"/>
  <c r="K52" i="10"/>
  <c r="J52" i="10"/>
  <c r="V51" i="10"/>
  <c r="U51" i="10"/>
  <c r="T51" i="10"/>
  <c r="S51" i="10"/>
  <c r="N51" i="10"/>
  <c r="M51" i="10"/>
  <c r="L51" i="10"/>
  <c r="K51" i="10"/>
  <c r="J51" i="10"/>
  <c r="V50" i="10"/>
  <c r="U50" i="10"/>
  <c r="T50" i="10"/>
  <c r="S50" i="10"/>
  <c r="N50" i="10"/>
  <c r="M50" i="10"/>
  <c r="L50" i="10"/>
  <c r="K50" i="10"/>
  <c r="J50" i="10"/>
  <c r="N49" i="10"/>
  <c r="V49" i="10" s="1"/>
  <c r="M49" i="10"/>
  <c r="U49" i="10" s="1"/>
  <c r="L49" i="10"/>
  <c r="T49" i="10" s="1"/>
  <c r="K49" i="10"/>
  <c r="S49" i="10" s="1"/>
  <c r="J49" i="10"/>
  <c r="N48" i="10"/>
  <c r="V48" i="10" s="1"/>
  <c r="M48" i="10"/>
  <c r="U48" i="10" s="1"/>
  <c r="L48" i="10"/>
  <c r="T48" i="10" s="1"/>
  <c r="K48" i="10"/>
  <c r="S48" i="10" s="1"/>
  <c r="O39" i="10"/>
  <c r="N39" i="10"/>
  <c r="M39" i="10"/>
  <c r="L39" i="10"/>
  <c r="K39" i="10"/>
  <c r="J39" i="10"/>
  <c r="O38" i="10"/>
  <c r="N38" i="10"/>
  <c r="M38" i="10"/>
  <c r="L38" i="10"/>
  <c r="K38" i="10"/>
  <c r="J38" i="10"/>
  <c r="W37" i="10"/>
  <c r="V37" i="10"/>
  <c r="U37" i="10"/>
  <c r="T37" i="10"/>
  <c r="S37" i="10"/>
  <c r="O37" i="10"/>
  <c r="N37" i="10"/>
  <c r="M37" i="10"/>
  <c r="L37" i="10"/>
  <c r="K37" i="10"/>
  <c r="J37" i="10"/>
  <c r="W36" i="10"/>
  <c r="V36" i="10"/>
  <c r="U36" i="10"/>
  <c r="T36" i="10"/>
  <c r="S36" i="10"/>
  <c r="O36" i="10"/>
  <c r="N36" i="10"/>
  <c r="M36" i="10"/>
  <c r="L36" i="10"/>
  <c r="K36" i="10"/>
  <c r="J36" i="10"/>
  <c r="O35" i="10"/>
  <c r="W35" i="10" s="1"/>
  <c r="N35" i="10"/>
  <c r="V35" i="10" s="1"/>
  <c r="M35" i="10"/>
  <c r="U35" i="10" s="1"/>
  <c r="L35" i="10"/>
  <c r="T35" i="10" s="1"/>
  <c r="K35" i="10"/>
  <c r="S35" i="10" s="1"/>
  <c r="J35" i="10"/>
  <c r="O34" i="10"/>
  <c r="W34" i="10" s="1"/>
  <c r="N34" i="10"/>
  <c r="V34" i="10" s="1"/>
  <c r="M34" i="10"/>
  <c r="U34" i="10" s="1"/>
  <c r="L34" i="10"/>
  <c r="T34" i="10" s="1"/>
  <c r="K34" i="10"/>
  <c r="S34" i="10" s="1"/>
  <c r="O25" i="10"/>
  <c r="N25" i="10"/>
  <c r="M25" i="10"/>
  <c r="L25" i="10"/>
  <c r="K25" i="10"/>
  <c r="J25" i="10"/>
  <c r="O24" i="10"/>
  <c r="N24" i="10"/>
  <c r="M24" i="10"/>
  <c r="L24" i="10"/>
  <c r="K24" i="10"/>
  <c r="J24" i="10"/>
  <c r="W23" i="10"/>
  <c r="V23" i="10"/>
  <c r="U23" i="10"/>
  <c r="T23" i="10"/>
  <c r="S23" i="10"/>
  <c r="O23" i="10"/>
  <c r="W22" i="10" s="1"/>
  <c r="N23" i="10"/>
  <c r="V22" i="10" s="1"/>
  <c r="M23" i="10"/>
  <c r="U22" i="10" s="1"/>
  <c r="L23" i="10"/>
  <c r="K23" i="10"/>
  <c r="J23" i="10"/>
  <c r="O22" i="10"/>
  <c r="N22" i="10"/>
  <c r="M22" i="10"/>
  <c r="L22" i="10"/>
  <c r="K22" i="10"/>
  <c r="J22" i="10"/>
  <c r="O21" i="10"/>
  <c r="W21" i="10" s="1"/>
  <c r="N21" i="10"/>
  <c r="V21" i="10" s="1"/>
  <c r="M21" i="10"/>
  <c r="U21" i="10" s="1"/>
  <c r="L21" i="10"/>
  <c r="T21" i="10" s="1"/>
  <c r="K21" i="10"/>
  <c r="S21" i="10" s="1"/>
  <c r="J21" i="10"/>
  <c r="O20" i="10"/>
  <c r="W20" i="10" s="1"/>
  <c r="N20" i="10"/>
  <c r="V20" i="10" s="1"/>
  <c r="M20" i="10"/>
  <c r="U20" i="10" s="1"/>
  <c r="L20" i="10"/>
  <c r="T20" i="10" s="1"/>
  <c r="K20" i="10"/>
  <c r="S20" i="10" s="1"/>
  <c r="O11" i="10"/>
  <c r="N11" i="10"/>
  <c r="M11" i="10"/>
  <c r="L11" i="10"/>
  <c r="K11" i="10"/>
  <c r="J11" i="10"/>
  <c r="O10" i="10"/>
  <c r="N10" i="10"/>
  <c r="M10" i="10"/>
  <c r="L10" i="10"/>
  <c r="K10" i="10"/>
  <c r="J10" i="10"/>
  <c r="W9" i="10"/>
  <c r="V9" i="10"/>
  <c r="U9" i="10"/>
  <c r="T9" i="10"/>
  <c r="S9" i="10"/>
  <c r="O9" i="10"/>
  <c r="N9" i="10"/>
  <c r="M9" i="10"/>
  <c r="L9" i="10"/>
  <c r="K9" i="10"/>
  <c r="J9" i="10"/>
  <c r="W8" i="10"/>
  <c r="V8" i="10"/>
  <c r="U8" i="10"/>
  <c r="T8" i="10"/>
  <c r="S8" i="10"/>
  <c r="O8" i="10"/>
  <c r="N8" i="10"/>
  <c r="M8" i="10"/>
  <c r="L8" i="10"/>
  <c r="K8" i="10"/>
  <c r="J8" i="10"/>
  <c r="O7" i="10"/>
  <c r="W7" i="10" s="1"/>
  <c r="N7" i="10"/>
  <c r="V7" i="10" s="1"/>
  <c r="M7" i="10"/>
  <c r="U7" i="10" s="1"/>
  <c r="L7" i="10"/>
  <c r="T7" i="10" s="1"/>
  <c r="K7" i="10"/>
  <c r="S7" i="10" s="1"/>
  <c r="J7" i="10"/>
  <c r="O6" i="10"/>
  <c r="W6" i="10" s="1"/>
  <c r="N6" i="10"/>
  <c r="V6" i="10" s="1"/>
  <c r="M6" i="10"/>
  <c r="U6" i="10" s="1"/>
  <c r="L6" i="10"/>
  <c r="T6" i="10" s="1"/>
  <c r="K6" i="10"/>
  <c r="S6" i="10" s="1"/>
  <c r="O123" i="2"/>
  <c r="N123" i="2"/>
  <c r="M123" i="2"/>
  <c r="L123" i="2"/>
  <c r="K123" i="2"/>
  <c r="J123" i="2"/>
  <c r="O122" i="2"/>
  <c r="N122" i="2"/>
  <c r="M122" i="2"/>
  <c r="L122" i="2"/>
  <c r="K122" i="2"/>
  <c r="J122" i="2"/>
  <c r="W121" i="2"/>
  <c r="V121" i="2"/>
  <c r="U121" i="2"/>
  <c r="T121" i="2"/>
  <c r="S121" i="2"/>
  <c r="O121" i="2"/>
  <c r="N121" i="2"/>
  <c r="M121" i="2"/>
  <c r="L121" i="2"/>
  <c r="K121" i="2"/>
  <c r="J121" i="2"/>
  <c r="W120" i="2"/>
  <c r="V120" i="2"/>
  <c r="U120" i="2"/>
  <c r="T120" i="2"/>
  <c r="S120" i="2"/>
  <c r="O120" i="2"/>
  <c r="N120" i="2"/>
  <c r="M120" i="2"/>
  <c r="L120" i="2"/>
  <c r="K120" i="2"/>
  <c r="J120" i="2"/>
  <c r="O119" i="2"/>
  <c r="W119" i="2" s="1"/>
  <c r="N119" i="2"/>
  <c r="V119" i="2" s="1"/>
  <c r="M119" i="2"/>
  <c r="U119" i="2" s="1"/>
  <c r="L119" i="2"/>
  <c r="T119" i="2" s="1"/>
  <c r="K119" i="2"/>
  <c r="S119" i="2" s="1"/>
  <c r="J119" i="2"/>
  <c r="O118" i="2"/>
  <c r="W118" i="2" s="1"/>
  <c r="N118" i="2"/>
  <c r="V118" i="2" s="1"/>
  <c r="M118" i="2"/>
  <c r="U118" i="2" s="1"/>
  <c r="L118" i="2"/>
  <c r="T118" i="2" s="1"/>
  <c r="K118" i="2"/>
  <c r="S118" i="2" s="1"/>
  <c r="N109" i="2"/>
  <c r="M109" i="2"/>
  <c r="L109" i="2"/>
  <c r="K109" i="2"/>
  <c r="J109" i="2"/>
  <c r="N108" i="2"/>
  <c r="M108" i="2"/>
  <c r="L108" i="2"/>
  <c r="K108" i="2"/>
  <c r="J108" i="2"/>
  <c r="V107" i="2"/>
  <c r="U107" i="2"/>
  <c r="T107" i="2"/>
  <c r="S107" i="2"/>
  <c r="N107" i="2"/>
  <c r="M107" i="2"/>
  <c r="L107" i="2"/>
  <c r="K107" i="2"/>
  <c r="J107" i="2"/>
  <c r="V106" i="2"/>
  <c r="U106" i="2"/>
  <c r="T106" i="2"/>
  <c r="S106" i="2"/>
  <c r="N106" i="2"/>
  <c r="M106" i="2"/>
  <c r="L106" i="2"/>
  <c r="K106" i="2"/>
  <c r="J106" i="2"/>
  <c r="N105" i="2"/>
  <c r="V105" i="2" s="1"/>
  <c r="M105" i="2"/>
  <c r="U105" i="2" s="1"/>
  <c r="L105" i="2"/>
  <c r="T105" i="2" s="1"/>
  <c r="K105" i="2"/>
  <c r="S105" i="2" s="1"/>
  <c r="J105" i="2"/>
  <c r="N104" i="2"/>
  <c r="V104" i="2" s="1"/>
  <c r="M104" i="2"/>
  <c r="U104" i="2" s="1"/>
  <c r="L104" i="2"/>
  <c r="T104" i="2" s="1"/>
  <c r="K104" i="2"/>
  <c r="S104" i="2" s="1"/>
  <c r="O95" i="2"/>
  <c r="N95" i="2"/>
  <c r="M95" i="2"/>
  <c r="L95" i="2"/>
  <c r="K95" i="2"/>
  <c r="J95" i="2"/>
  <c r="O94" i="2"/>
  <c r="N94" i="2"/>
  <c r="M94" i="2"/>
  <c r="L94" i="2"/>
  <c r="K94" i="2"/>
  <c r="J94" i="2"/>
  <c r="W93" i="2"/>
  <c r="V93" i="2"/>
  <c r="U93" i="2"/>
  <c r="T93" i="2"/>
  <c r="S93" i="2"/>
  <c r="O93" i="2"/>
  <c r="N93" i="2"/>
  <c r="M93" i="2"/>
  <c r="L93" i="2"/>
  <c r="K93" i="2"/>
  <c r="J93" i="2"/>
  <c r="W92" i="2"/>
  <c r="V92" i="2"/>
  <c r="U92" i="2"/>
  <c r="T92" i="2"/>
  <c r="S92" i="2"/>
  <c r="O92" i="2"/>
  <c r="N92" i="2"/>
  <c r="M92" i="2"/>
  <c r="L92" i="2"/>
  <c r="K92" i="2"/>
  <c r="J92" i="2"/>
  <c r="O91" i="2"/>
  <c r="W91" i="2" s="1"/>
  <c r="N91" i="2"/>
  <c r="V91" i="2" s="1"/>
  <c r="M91" i="2"/>
  <c r="U91" i="2" s="1"/>
  <c r="L91" i="2"/>
  <c r="T91" i="2" s="1"/>
  <c r="K91" i="2"/>
  <c r="S91" i="2" s="1"/>
  <c r="J91" i="2"/>
  <c r="O90" i="2"/>
  <c r="W90" i="2" s="1"/>
  <c r="N90" i="2"/>
  <c r="V90" i="2" s="1"/>
  <c r="M90" i="2"/>
  <c r="U90" i="2" s="1"/>
  <c r="L90" i="2"/>
  <c r="T90" i="2" s="1"/>
  <c r="K90" i="2"/>
  <c r="S90" i="2" s="1"/>
  <c r="N81" i="2"/>
  <c r="M81" i="2"/>
  <c r="L81" i="2"/>
  <c r="K81" i="2"/>
  <c r="J81" i="2"/>
  <c r="N80" i="2"/>
  <c r="M80" i="2"/>
  <c r="L80" i="2"/>
  <c r="K80" i="2"/>
  <c r="J80" i="2"/>
  <c r="V79" i="2"/>
  <c r="U79" i="2"/>
  <c r="T79" i="2"/>
  <c r="S79" i="2"/>
  <c r="N79" i="2"/>
  <c r="M79" i="2"/>
  <c r="L79" i="2"/>
  <c r="K79" i="2"/>
  <c r="J79" i="2"/>
  <c r="V78" i="2"/>
  <c r="U78" i="2"/>
  <c r="T78" i="2"/>
  <c r="S78" i="2"/>
  <c r="N78" i="2"/>
  <c r="M78" i="2"/>
  <c r="L78" i="2"/>
  <c r="K78" i="2"/>
  <c r="J78" i="2"/>
  <c r="N77" i="2"/>
  <c r="V77" i="2" s="1"/>
  <c r="M77" i="2"/>
  <c r="U77" i="2" s="1"/>
  <c r="L77" i="2"/>
  <c r="T77" i="2" s="1"/>
  <c r="K77" i="2"/>
  <c r="S77" i="2" s="1"/>
  <c r="J77" i="2"/>
  <c r="N76" i="2"/>
  <c r="V76" i="2" s="1"/>
  <c r="M76" i="2"/>
  <c r="U76" i="2" s="1"/>
  <c r="L76" i="2"/>
  <c r="T76" i="2" s="1"/>
  <c r="K76" i="2"/>
  <c r="S76" i="2" s="1"/>
  <c r="M67" i="2"/>
  <c r="L67" i="2"/>
  <c r="K67" i="2"/>
  <c r="J67" i="2"/>
  <c r="M66" i="2"/>
  <c r="L66" i="2"/>
  <c r="K66" i="2"/>
  <c r="J66" i="2"/>
  <c r="U65" i="2"/>
  <c r="T65" i="2"/>
  <c r="S65" i="2"/>
  <c r="M65" i="2"/>
  <c r="L65" i="2"/>
  <c r="K65" i="2"/>
  <c r="J65" i="2"/>
  <c r="U64" i="2"/>
  <c r="T64" i="2"/>
  <c r="S64" i="2"/>
  <c r="M64" i="2"/>
  <c r="L64" i="2"/>
  <c r="K64" i="2"/>
  <c r="J64" i="2"/>
  <c r="M63" i="2"/>
  <c r="U63" i="2" s="1"/>
  <c r="L63" i="2"/>
  <c r="T63" i="2" s="1"/>
  <c r="K63" i="2"/>
  <c r="S63" i="2" s="1"/>
  <c r="J63" i="2"/>
  <c r="M62" i="2"/>
  <c r="U62" i="2" s="1"/>
  <c r="L62" i="2"/>
  <c r="T62" i="2" s="1"/>
  <c r="K62" i="2"/>
  <c r="S62" i="2" s="1"/>
  <c r="N53" i="2"/>
  <c r="M53" i="2"/>
  <c r="L53" i="2"/>
  <c r="K53" i="2"/>
  <c r="J53" i="2"/>
  <c r="N52" i="2"/>
  <c r="M52" i="2"/>
  <c r="L52" i="2"/>
  <c r="K52" i="2"/>
  <c r="J52" i="2"/>
  <c r="V51" i="2"/>
  <c r="U51" i="2"/>
  <c r="T51" i="2"/>
  <c r="S51" i="2"/>
  <c r="N51" i="2"/>
  <c r="M51" i="2"/>
  <c r="L51" i="2"/>
  <c r="K51" i="2"/>
  <c r="J51" i="2"/>
  <c r="V50" i="2"/>
  <c r="U50" i="2"/>
  <c r="T50" i="2"/>
  <c r="S50" i="2"/>
  <c r="N50" i="2"/>
  <c r="M50" i="2"/>
  <c r="L50" i="2"/>
  <c r="K50" i="2"/>
  <c r="J50" i="2"/>
  <c r="N49" i="2"/>
  <c r="M49" i="2"/>
  <c r="U49" i="2" s="1"/>
  <c r="L49" i="2"/>
  <c r="T49" i="2" s="1"/>
  <c r="K49" i="2"/>
  <c r="S49" i="2" s="1"/>
  <c r="J49" i="2"/>
  <c r="N48" i="2"/>
  <c r="V48" i="2" s="1"/>
  <c r="M48" i="2"/>
  <c r="U48" i="2" s="1"/>
  <c r="L48" i="2"/>
  <c r="T48" i="2" s="1"/>
  <c r="K48" i="2"/>
  <c r="S48" i="2" s="1"/>
  <c r="O39" i="2"/>
  <c r="N39" i="2"/>
  <c r="M39" i="2"/>
  <c r="L39" i="2"/>
  <c r="K39" i="2"/>
  <c r="J39" i="2"/>
  <c r="O38" i="2"/>
  <c r="N38" i="2"/>
  <c r="M38" i="2"/>
  <c r="L38" i="2"/>
  <c r="K38" i="2"/>
  <c r="J38" i="2"/>
  <c r="W37" i="2"/>
  <c r="V37" i="2"/>
  <c r="U37" i="2"/>
  <c r="T37" i="2"/>
  <c r="S37" i="2"/>
  <c r="O37" i="2"/>
  <c r="N37" i="2"/>
  <c r="M37" i="2"/>
  <c r="L37" i="2"/>
  <c r="K37" i="2"/>
  <c r="J37" i="2"/>
  <c r="W36" i="2"/>
  <c r="V36" i="2"/>
  <c r="U36" i="2"/>
  <c r="T36" i="2"/>
  <c r="S36" i="2"/>
  <c r="O36" i="2"/>
  <c r="N36" i="2"/>
  <c r="M36" i="2"/>
  <c r="L36" i="2"/>
  <c r="K36" i="2"/>
  <c r="J36" i="2"/>
  <c r="O35" i="2"/>
  <c r="W35" i="2" s="1"/>
  <c r="N35" i="2"/>
  <c r="V35" i="2" s="1"/>
  <c r="M35" i="2"/>
  <c r="U35" i="2" s="1"/>
  <c r="L35" i="2"/>
  <c r="T35" i="2" s="1"/>
  <c r="K35" i="2"/>
  <c r="S35" i="2" s="1"/>
  <c r="J35" i="2"/>
  <c r="O34" i="2"/>
  <c r="W34" i="2" s="1"/>
  <c r="N34" i="2"/>
  <c r="V34" i="2" s="1"/>
  <c r="M34" i="2"/>
  <c r="U34" i="2" s="1"/>
  <c r="L34" i="2"/>
  <c r="T34" i="2" s="1"/>
  <c r="K34" i="2"/>
  <c r="S34" i="2" s="1"/>
  <c r="O25" i="2"/>
  <c r="N25" i="2"/>
  <c r="M25" i="2"/>
  <c r="L25" i="2"/>
  <c r="K25" i="2"/>
  <c r="J25" i="2"/>
  <c r="O24" i="2"/>
  <c r="N24" i="2"/>
  <c r="M24" i="2"/>
  <c r="L24" i="2"/>
  <c r="K24" i="2"/>
  <c r="J24" i="2"/>
  <c r="W23" i="2"/>
  <c r="V23" i="2"/>
  <c r="U23" i="2"/>
  <c r="T23" i="2"/>
  <c r="S23" i="2"/>
  <c r="O23" i="2"/>
  <c r="N23" i="2"/>
  <c r="M23" i="2"/>
  <c r="L23" i="2"/>
  <c r="K23" i="2"/>
  <c r="J23" i="2"/>
  <c r="W22" i="2"/>
  <c r="V22" i="2"/>
  <c r="U22" i="2"/>
  <c r="T22" i="2"/>
  <c r="S22" i="2"/>
  <c r="O22" i="2"/>
  <c r="N22" i="2"/>
  <c r="M22" i="2"/>
  <c r="L22" i="2"/>
  <c r="K22" i="2"/>
  <c r="J22" i="2"/>
  <c r="O21" i="2"/>
  <c r="W21" i="2" s="1"/>
  <c r="N21" i="2"/>
  <c r="V21" i="2" s="1"/>
  <c r="M21" i="2"/>
  <c r="U21" i="2" s="1"/>
  <c r="L21" i="2"/>
  <c r="T21" i="2" s="1"/>
  <c r="K21" i="2"/>
  <c r="S21" i="2" s="1"/>
  <c r="J21" i="2"/>
  <c r="O20" i="2"/>
  <c r="W20" i="2" s="1"/>
  <c r="N20" i="2"/>
  <c r="V20" i="2" s="1"/>
  <c r="M20" i="2"/>
  <c r="U20" i="2" s="1"/>
  <c r="L20" i="2"/>
  <c r="T20" i="2" s="1"/>
  <c r="K20" i="2"/>
  <c r="S20" i="2" s="1"/>
  <c r="O11" i="2"/>
  <c r="N11" i="2"/>
  <c r="M11" i="2"/>
  <c r="L11" i="2"/>
  <c r="K11" i="2"/>
  <c r="J11" i="2"/>
  <c r="O10" i="2"/>
  <c r="N10" i="2"/>
  <c r="M10" i="2"/>
  <c r="L10" i="2"/>
  <c r="K10" i="2"/>
  <c r="J10" i="2"/>
  <c r="W9" i="2"/>
  <c r="V9" i="2"/>
  <c r="U9" i="2"/>
  <c r="T9" i="2"/>
  <c r="S9" i="2"/>
  <c r="O9" i="2"/>
  <c r="N9" i="2"/>
  <c r="M9" i="2"/>
  <c r="L9" i="2"/>
  <c r="K9" i="2"/>
  <c r="J9" i="2"/>
  <c r="W8" i="2"/>
  <c r="V8" i="2"/>
  <c r="U8" i="2"/>
  <c r="T8" i="2"/>
  <c r="S8" i="2"/>
  <c r="O8" i="2"/>
  <c r="N8" i="2"/>
  <c r="M8" i="2"/>
  <c r="L8" i="2"/>
  <c r="K8" i="2"/>
  <c r="J8" i="2"/>
  <c r="O7" i="2"/>
  <c r="W7" i="2" s="1"/>
  <c r="N7" i="2"/>
  <c r="V7" i="2" s="1"/>
  <c r="M7" i="2"/>
  <c r="U7" i="2" s="1"/>
  <c r="L7" i="2"/>
  <c r="T7" i="2" s="1"/>
  <c r="K7" i="2"/>
  <c r="S7" i="2" s="1"/>
  <c r="J7" i="2"/>
  <c r="O6" i="2"/>
  <c r="W6" i="2" s="1"/>
  <c r="N6" i="2"/>
  <c r="V6" i="2" s="1"/>
  <c r="M6" i="2"/>
  <c r="U6" i="2" s="1"/>
  <c r="L6" i="2"/>
  <c r="T6" i="2" s="1"/>
  <c r="K6" i="2"/>
  <c r="S6" i="2" s="1"/>
  <c r="O123" i="1"/>
  <c r="N123" i="1"/>
  <c r="M123" i="1"/>
  <c r="L123" i="1"/>
  <c r="K123" i="1"/>
  <c r="J123" i="1"/>
  <c r="O122" i="1"/>
  <c r="N122" i="1"/>
  <c r="M122" i="1"/>
  <c r="L122" i="1"/>
  <c r="K122" i="1"/>
  <c r="J122" i="1"/>
  <c r="W121" i="1"/>
  <c r="V121" i="1"/>
  <c r="U121" i="1"/>
  <c r="T121" i="1"/>
  <c r="S121" i="1"/>
  <c r="O121" i="1"/>
  <c r="N121" i="1"/>
  <c r="M121" i="1"/>
  <c r="L121" i="1"/>
  <c r="K121" i="1"/>
  <c r="J121" i="1"/>
  <c r="W120" i="1"/>
  <c r="V120" i="1"/>
  <c r="U120" i="1"/>
  <c r="T120" i="1"/>
  <c r="S120" i="1"/>
  <c r="O120" i="1"/>
  <c r="N120" i="1"/>
  <c r="M120" i="1"/>
  <c r="L120" i="1"/>
  <c r="K120" i="1"/>
  <c r="J120" i="1"/>
  <c r="O119" i="1"/>
  <c r="W119" i="1" s="1"/>
  <c r="N119" i="1"/>
  <c r="V119" i="1" s="1"/>
  <c r="M119" i="1"/>
  <c r="U119" i="1" s="1"/>
  <c r="L119" i="1"/>
  <c r="T119" i="1" s="1"/>
  <c r="K119" i="1"/>
  <c r="S119" i="1" s="1"/>
  <c r="J119" i="1"/>
  <c r="O118" i="1"/>
  <c r="W118" i="1" s="1"/>
  <c r="N118" i="1"/>
  <c r="V118" i="1" s="1"/>
  <c r="M118" i="1"/>
  <c r="U118" i="1" s="1"/>
  <c r="L118" i="1"/>
  <c r="T118" i="1" s="1"/>
  <c r="K118" i="1"/>
  <c r="S118" i="1" s="1"/>
  <c r="O137" i="1"/>
  <c r="N137" i="1"/>
  <c r="M137" i="1"/>
  <c r="L137" i="1"/>
  <c r="K137" i="1"/>
  <c r="J137" i="1"/>
  <c r="O136" i="1"/>
  <c r="N136" i="1"/>
  <c r="M136" i="1"/>
  <c r="L136" i="1"/>
  <c r="K136" i="1"/>
  <c r="J136" i="1"/>
  <c r="W135" i="1"/>
  <c r="V135" i="1"/>
  <c r="U135" i="1"/>
  <c r="T135" i="1"/>
  <c r="S135" i="1"/>
  <c r="O135" i="1"/>
  <c r="N135" i="1"/>
  <c r="M135" i="1"/>
  <c r="L135" i="1"/>
  <c r="K135" i="1"/>
  <c r="J135" i="1"/>
  <c r="W134" i="1"/>
  <c r="V134" i="1"/>
  <c r="U134" i="1"/>
  <c r="T134" i="1"/>
  <c r="S134" i="1"/>
  <c r="O134" i="1"/>
  <c r="N134" i="1"/>
  <c r="M134" i="1"/>
  <c r="L134" i="1"/>
  <c r="K134" i="1"/>
  <c r="J134" i="1"/>
  <c r="O133" i="1"/>
  <c r="W133" i="1" s="1"/>
  <c r="N133" i="1"/>
  <c r="V133" i="1" s="1"/>
  <c r="M133" i="1"/>
  <c r="U133" i="1" s="1"/>
  <c r="L133" i="1"/>
  <c r="T133" i="1" s="1"/>
  <c r="K133" i="1"/>
  <c r="S133" i="1" s="1"/>
  <c r="J133" i="1"/>
  <c r="O132" i="1"/>
  <c r="W132" i="1" s="1"/>
  <c r="N132" i="1"/>
  <c r="V132" i="1" s="1"/>
  <c r="M132" i="1"/>
  <c r="U132" i="1" s="1"/>
  <c r="L132" i="1"/>
  <c r="T132" i="1" s="1"/>
  <c r="K132" i="1"/>
  <c r="S132" i="1" s="1"/>
  <c r="N109" i="1"/>
  <c r="V107" i="1" s="1"/>
  <c r="M109" i="1"/>
  <c r="U107" i="1" s="1"/>
  <c r="L109" i="1"/>
  <c r="T107" i="1" s="1"/>
  <c r="K109" i="1"/>
  <c r="S107" i="1" s="1"/>
  <c r="J109" i="1"/>
  <c r="N108" i="1"/>
  <c r="M108" i="1"/>
  <c r="L108" i="1"/>
  <c r="K108" i="1"/>
  <c r="J108" i="1"/>
  <c r="N107" i="1"/>
  <c r="M107" i="1"/>
  <c r="L107" i="1"/>
  <c r="K107" i="1"/>
  <c r="J107" i="1"/>
  <c r="N106" i="1"/>
  <c r="M106" i="1"/>
  <c r="L106" i="1"/>
  <c r="K106" i="1"/>
  <c r="J106" i="1"/>
  <c r="N105" i="1"/>
  <c r="V105" i="1" s="1"/>
  <c r="M105" i="1"/>
  <c r="U105" i="1" s="1"/>
  <c r="L105" i="1"/>
  <c r="T105" i="1" s="1"/>
  <c r="K105" i="1"/>
  <c r="S105" i="1" s="1"/>
  <c r="J105" i="1"/>
  <c r="N104" i="1"/>
  <c r="V104" i="1" s="1"/>
  <c r="M104" i="1"/>
  <c r="U104" i="1" s="1"/>
  <c r="L104" i="1"/>
  <c r="T104" i="1" s="1"/>
  <c r="K104" i="1"/>
  <c r="S104" i="1" s="1"/>
  <c r="O95" i="1"/>
  <c r="W93" i="1" s="1"/>
  <c r="N95" i="1"/>
  <c r="V93" i="1" s="1"/>
  <c r="M95" i="1"/>
  <c r="U93" i="1" s="1"/>
  <c r="L95" i="1"/>
  <c r="T93" i="1" s="1"/>
  <c r="K95" i="1"/>
  <c r="S93" i="1" s="1"/>
  <c r="J95" i="1"/>
  <c r="O94" i="1"/>
  <c r="N94" i="1"/>
  <c r="M94" i="1"/>
  <c r="L94" i="1"/>
  <c r="K94" i="1"/>
  <c r="J94" i="1"/>
  <c r="O93" i="1"/>
  <c r="N93" i="1"/>
  <c r="M93" i="1"/>
  <c r="L93" i="1"/>
  <c r="K93" i="1"/>
  <c r="J93" i="1"/>
  <c r="O92" i="1"/>
  <c r="N92" i="1"/>
  <c r="M92" i="1"/>
  <c r="L92" i="1"/>
  <c r="K92" i="1"/>
  <c r="J92" i="1"/>
  <c r="O91" i="1"/>
  <c r="N91" i="1"/>
  <c r="V91" i="1" s="1"/>
  <c r="M91" i="1"/>
  <c r="U91" i="1" s="1"/>
  <c r="L91" i="1"/>
  <c r="T91" i="1" s="1"/>
  <c r="K91" i="1"/>
  <c r="S91" i="1" s="1"/>
  <c r="J91" i="1"/>
  <c r="O90" i="1"/>
  <c r="W90" i="1" s="1"/>
  <c r="N90" i="1"/>
  <c r="V90" i="1" s="1"/>
  <c r="M90" i="1"/>
  <c r="U90" i="1" s="1"/>
  <c r="L90" i="1"/>
  <c r="T90" i="1" s="1"/>
  <c r="K90" i="1"/>
  <c r="S90" i="1" s="1"/>
  <c r="N81" i="1"/>
  <c r="V79" i="1" s="1"/>
  <c r="M81" i="1"/>
  <c r="U79" i="1" s="1"/>
  <c r="L81" i="1"/>
  <c r="T79" i="1" s="1"/>
  <c r="K81" i="1"/>
  <c r="J81" i="1"/>
  <c r="N80" i="1"/>
  <c r="M80" i="1"/>
  <c r="L80" i="1"/>
  <c r="K80" i="1"/>
  <c r="J80" i="1"/>
  <c r="S79" i="1"/>
  <c r="N79" i="1"/>
  <c r="V78" i="1" s="1"/>
  <c r="M79" i="1"/>
  <c r="L79" i="1"/>
  <c r="K79" i="1"/>
  <c r="J79" i="1"/>
  <c r="N78" i="1"/>
  <c r="M78" i="1"/>
  <c r="L78" i="1"/>
  <c r="K78" i="1"/>
  <c r="J78" i="1"/>
  <c r="N77" i="1"/>
  <c r="V77" i="1" s="1"/>
  <c r="M77" i="1"/>
  <c r="U77" i="1" s="1"/>
  <c r="L77" i="1"/>
  <c r="T77" i="1" s="1"/>
  <c r="K77" i="1"/>
  <c r="S77" i="1" s="1"/>
  <c r="J77" i="1"/>
  <c r="N76" i="1"/>
  <c r="V76" i="1" s="1"/>
  <c r="M76" i="1"/>
  <c r="U76" i="1" s="1"/>
  <c r="L76" i="1"/>
  <c r="T76" i="1" s="1"/>
  <c r="K76" i="1"/>
  <c r="S76" i="1" s="1"/>
  <c r="M67" i="1"/>
  <c r="U65" i="1" s="1"/>
  <c r="L67" i="1"/>
  <c r="T65" i="1" s="1"/>
  <c r="K67" i="1"/>
  <c r="S65" i="1" s="1"/>
  <c r="J67" i="1"/>
  <c r="M66" i="1"/>
  <c r="L66" i="1"/>
  <c r="K66" i="1"/>
  <c r="J66" i="1"/>
  <c r="M65" i="1"/>
  <c r="L65" i="1"/>
  <c r="K65" i="1"/>
  <c r="J65" i="1"/>
  <c r="U64" i="1"/>
  <c r="T64" i="1"/>
  <c r="S64" i="1"/>
  <c r="M64" i="1"/>
  <c r="L64" i="1"/>
  <c r="K64" i="1"/>
  <c r="J64" i="1"/>
  <c r="M63" i="1"/>
  <c r="L63" i="1"/>
  <c r="K63" i="1"/>
  <c r="J63" i="1"/>
  <c r="M62" i="1"/>
  <c r="U62" i="1" s="1"/>
  <c r="L62" i="1"/>
  <c r="T62" i="1" s="1"/>
  <c r="K62" i="1"/>
  <c r="S62" i="1" s="1"/>
  <c r="N53" i="1"/>
  <c r="M53" i="1"/>
  <c r="L53" i="1"/>
  <c r="T51" i="1" s="1"/>
  <c r="K53" i="1"/>
  <c r="J53" i="1"/>
  <c r="N52" i="1"/>
  <c r="M52" i="1"/>
  <c r="L52" i="1"/>
  <c r="K52" i="1"/>
  <c r="J52" i="1"/>
  <c r="V51" i="1"/>
  <c r="U51" i="1"/>
  <c r="S51" i="1"/>
  <c r="N51" i="1"/>
  <c r="M51" i="1"/>
  <c r="U50" i="1" s="1"/>
  <c r="L51" i="1"/>
  <c r="T50" i="1" s="1"/>
  <c r="K51" i="1"/>
  <c r="S50" i="1" s="1"/>
  <c r="J51" i="1"/>
  <c r="V50" i="1"/>
  <c r="N50" i="1"/>
  <c r="M50" i="1"/>
  <c r="L50" i="1"/>
  <c r="K50" i="1"/>
  <c r="J50" i="1"/>
  <c r="N49" i="1"/>
  <c r="V49" i="1" s="1"/>
  <c r="M49" i="1"/>
  <c r="U49" i="1" s="1"/>
  <c r="L49" i="1"/>
  <c r="T49" i="1" s="1"/>
  <c r="K49" i="1"/>
  <c r="S49" i="1" s="1"/>
  <c r="J49" i="1"/>
  <c r="N48" i="1"/>
  <c r="V48" i="1" s="1"/>
  <c r="M48" i="1"/>
  <c r="U48" i="1" s="1"/>
  <c r="L48" i="1"/>
  <c r="T48" i="1" s="1"/>
  <c r="K48" i="1"/>
  <c r="S48" i="1" s="1"/>
  <c r="O39" i="1"/>
  <c r="W37" i="1" s="1"/>
  <c r="N39" i="1"/>
  <c r="V37" i="1" s="1"/>
  <c r="M39" i="1"/>
  <c r="U37" i="1" s="1"/>
  <c r="L39" i="1"/>
  <c r="T37" i="1" s="1"/>
  <c r="K39" i="1"/>
  <c r="S37" i="1" s="1"/>
  <c r="J39" i="1"/>
  <c r="O38" i="1"/>
  <c r="N38" i="1"/>
  <c r="M38" i="1"/>
  <c r="L38" i="1"/>
  <c r="K38" i="1"/>
  <c r="J38" i="1"/>
  <c r="O37" i="1"/>
  <c r="N37" i="1"/>
  <c r="M37" i="1"/>
  <c r="L37" i="1"/>
  <c r="K37" i="1"/>
  <c r="J37" i="1"/>
  <c r="O36" i="1"/>
  <c r="N36" i="1"/>
  <c r="M36" i="1"/>
  <c r="L36" i="1"/>
  <c r="K36" i="1"/>
  <c r="J36" i="1"/>
  <c r="O35" i="1"/>
  <c r="W35" i="1" s="1"/>
  <c r="N35" i="1"/>
  <c r="V35" i="1" s="1"/>
  <c r="M35" i="1"/>
  <c r="U35" i="1" s="1"/>
  <c r="L35" i="1"/>
  <c r="T35" i="1" s="1"/>
  <c r="K35" i="1"/>
  <c r="S35" i="1" s="1"/>
  <c r="J35" i="1"/>
  <c r="O34" i="1"/>
  <c r="W34" i="1" s="1"/>
  <c r="N34" i="1"/>
  <c r="V34" i="1" s="1"/>
  <c r="M34" i="1"/>
  <c r="U34" i="1" s="1"/>
  <c r="L34" i="1"/>
  <c r="T34" i="1" s="1"/>
  <c r="K34" i="1"/>
  <c r="S34" i="1" s="1"/>
  <c r="O25" i="1"/>
  <c r="N25" i="1"/>
  <c r="M25" i="1"/>
  <c r="U23" i="1" s="1"/>
  <c r="L25" i="1"/>
  <c r="T23" i="1" s="1"/>
  <c r="K25" i="1"/>
  <c r="S23" i="1" s="1"/>
  <c r="J25" i="1"/>
  <c r="O24" i="1"/>
  <c r="N24" i="1"/>
  <c r="M24" i="1"/>
  <c r="L24" i="1"/>
  <c r="K24" i="1"/>
  <c r="J24" i="1"/>
  <c r="W23" i="1"/>
  <c r="V23" i="1"/>
  <c r="O23" i="1"/>
  <c r="N23" i="1"/>
  <c r="M23" i="1"/>
  <c r="L23" i="1"/>
  <c r="K23" i="1"/>
  <c r="J23" i="1"/>
  <c r="O22" i="1"/>
  <c r="N22" i="1"/>
  <c r="M22" i="1"/>
  <c r="L22" i="1"/>
  <c r="K22" i="1"/>
  <c r="J22" i="1"/>
  <c r="O21" i="1"/>
  <c r="W21" i="1" s="1"/>
  <c r="N21" i="1"/>
  <c r="M21" i="1"/>
  <c r="U21" i="1" s="1"/>
  <c r="L21" i="1"/>
  <c r="T21" i="1" s="1"/>
  <c r="K21" i="1"/>
  <c r="S21" i="1" s="1"/>
  <c r="J21" i="1"/>
  <c r="O20" i="1"/>
  <c r="W20" i="1" s="1"/>
  <c r="N20" i="1"/>
  <c r="V20" i="1" s="1"/>
  <c r="M20" i="1"/>
  <c r="U20" i="1" s="1"/>
  <c r="L20" i="1"/>
  <c r="T20" i="1" s="1"/>
  <c r="K20" i="1"/>
  <c r="S20" i="1" s="1"/>
  <c r="O6" i="1"/>
  <c r="W6" i="1" s="1"/>
  <c r="N6" i="1"/>
  <c r="V6" i="1" s="1"/>
  <c r="M6" i="1"/>
  <c r="U6" i="1" s="1"/>
  <c r="L6" i="1"/>
  <c r="T6" i="1" s="1"/>
  <c r="K6" i="1"/>
  <c r="S6" i="1" s="1"/>
  <c r="O11" i="1"/>
  <c r="W9" i="1" s="1"/>
  <c r="O10" i="1"/>
  <c r="O9" i="1"/>
  <c r="W8" i="1" s="1"/>
  <c r="O8" i="1"/>
  <c r="O7" i="1"/>
  <c r="W7" i="1" s="1"/>
  <c r="N11" i="1"/>
  <c r="V9" i="1" s="1"/>
  <c r="N10" i="1"/>
  <c r="N9" i="1"/>
  <c r="V8" i="1" s="1"/>
  <c r="N8" i="1"/>
  <c r="N7" i="1"/>
  <c r="M11" i="1"/>
  <c r="U9" i="1" s="1"/>
  <c r="M10" i="1"/>
  <c r="M9" i="1"/>
  <c r="U8" i="1" s="1"/>
  <c r="M8" i="1"/>
  <c r="M7" i="1"/>
  <c r="L11" i="1"/>
  <c r="T9" i="1" s="1"/>
  <c r="L10" i="1"/>
  <c r="L9" i="1"/>
  <c r="L8" i="1"/>
  <c r="L7" i="1"/>
  <c r="T7" i="1" s="1"/>
  <c r="J11" i="1"/>
  <c r="J10" i="1"/>
  <c r="J9" i="1"/>
  <c r="J8" i="1"/>
  <c r="K11" i="1"/>
  <c r="S9" i="1" s="1"/>
  <c r="K10" i="1"/>
  <c r="K9" i="1"/>
  <c r="K8" i="1"/>
  <c r="K7" i="1"/>
  <c r="J7" i="1"/>
  <c r="V57" i="15" l="1"/>
  <c r="T39" i="15"/>
  <c r="U57" i="12"/>
  <c r="W137" i="12"/>
  <c r="V92" i="9"/>
  <c r="U92" i="9"/>
  <c r="W120" i="10"/>
  <c r="V120" i="10"/>
  <c r="U120" i="10"/>
  <c r="T120" i="10"/>
  <c r="T22" i="10"/>
  <c r="S22" i="10"/>
  <c r="S36" i="4"/>
  <c r="V120" i="7"/>
  <c r="W120" i="8"/>
  <c r="V120" i="8"/>
  <c r="V49" i="2"/>
  <c r="U7" i="1"/>
  <c r="T8" i="1"/>
  <c r="V21" i="1"/>
  <c r="W91" i="1"/>
  <c r="T78" i="1"/>
  <c r="S78" i="1"/>
  <c r="U63" i="1"/>
  <c r="V7" i="1"/>
  <c r="T63" i="1"/>
  <c r="S63" i="1"/>
  <c r="T36" i="1"/>
  <c r="V36" i="1"/>
  <c r="U36" i="1"/>
  <c r="S36" i="1"/>
  <c r="V106" i="1"/>
  <c r="S106" i="1"/>
  <c r="U106" i="1"/>
  <c r="T106" i="1"/>
  <c r="W92" i="1"/>
  <c r="V92" i="1"/>
  <c r="U92" i="1"/>
  <c r="T92" i="1"/>
  <c r="S92" i="1"/>
  <c r="U78" i="1"/>
  <c r="W36" i="1"/>
  <c r="W22" i="1"/>
  <c r="V22" i="1"/>
  <c r="U22" i="1"/>
  <c r="T22" i="1"/>
  <c r="S22" i="1"/>
</calcChain>
</file>

<file path=xl/sharedStrings.xml><?xml version="1.0" encoding="utf-8"?>
<sst xmlns="http://schemas.openxmlformats.org/spreadsheetml/2006/main" count="3701" uniqueCount="338">
  <si>
    <t>Approve or disapprove Trump * Initial Partisan Self-Identification Crosstabulation</t>
  </si>
  <si>
    <t xml:space="preserve">Count </t>
  </si>
  <si>
    <t>Initial Partisan Self-Identification</t>
  </si>
  <si>
    <t>Total</t>
  </si>
  <si>
    <t>Democratic Self-Identification</t>
  </si>
  <si>
    <t>Independent Self-Identification</t>
  </si>
  <si>
    <t>Republican Self-Identification</t>
  </si>
  <si>
    <t>All others/Not sure</t>
  </si>
  <si>
    <t>Approve or disapprove Trump</t>
  </si>
  <si>
    <t>Strongly approve</t>
  </si>
  <si>
    <t>Somewhat approve</t>
  </si>
  <si>
    <t>Somewhat disapprove</t>
  </si>
  <si>
    <t>Strongly disapprove</t>
  </si>
  <si>
    <t>Don't know</t>
  </si>
  <si>
    <t>Approve or disapprove Trump * 7-Point Partisan Self-Identification (collapsed) Crosstabulation</t>
  </si>
  <si>
    <t>7-Point Partisan Self-Identification (collapsed)</t>
  </si>
  <si>
    <t>Democratic ID (Partisan + Leaners)</t>
  </si>
  <si>
    <t>Pure Independent</t>
  </si>
  <si>
    <t>Republican ID (Partisan + Leaners)</t>
  </si>
  <si>
    <t>All others/Not Sure</t>
  </si>
  <si>
    <t>Approve or disapprove Trump * Ideology (collapsed) Crosstabulation</t>
  </si>
  <si>
    <t>Ideology (collapsed)</t>
  </si>
  <si>
    <t>Liberal (very)</t>
  </si>
  <si>
    <t>Moderate</t>
  </si>
  <si>
    <t>Conservative (very)</t>
  </si>
  <si>
    <t>Approve or disapprove Trump * Race &amp; Ethnicity combined Crosstabulation</t>
  </si>
  <si>
    <t>Race &amp; Ethnicity combined</t>
  </si>
  <si>
    <t>White non-Hispanic</t>
  </si>
  <si>
    <t>Black non-Hispanic</t>
  </si>
  <si>
    <t>Hispanic/All other races</t>
  </si>
  <si>
    <t>Approve or disapprove Trump * Gender Crosstabulation</t>
  </si>
  <si>
    <t>Gender</t>
  </si>
  <si>
    <t>Male</t>
  </si>
  <si>
    <t>Female</t>
  </si>
  <si>
    <t>Approve or disapprove Trump * Education (collapsed) Crosstabulation</t>
  </si>
  <si>
    <t>Education (collapsed)</t>
  </si>
  <si>
    <t>No HS/HS Graduate</t>
  </si>
  <si>
    <t>Some college/2-year degree</t>
  </si>
  <si>
    <t>4-year degree/Graduate degree</t>
  </si>
  <si>
    <t>Approve or disapprove Trump * North Carolina Regions Crosstabulation</t>
  </si>
  <si>
    <t>North Carolina Regions</t>
  </si>
  <si>
    <t>Central Cities</t>
  </si>
  <si>
    <t>Urban County Suburbs</t>
  </si>
  <si>
    <t>Surrounding Suburban County</t>
  </si>
  <si>
    <t>Rural County</t>
  </si>
  <si>
    <t>Approve or disapprove Trump * Generation Cohorts Crosstabulation</t>
  </si>
  <si>
    <t>Generation Cohorts</t>
  </si>
  <si>
    <t>Silent &amp; Boomer (born before 1965)</t>
  </si>
  <si>
    <t>Generation X (born 1965-1980)</t>
  </si>
  <si>
    <t>Millennials &amp; Generation Z (born after 1980)</t>
  </si>
  <si>
    <t>North Carolina</t>
  </si>
  <si>
    <t>Approve</t>
  </si>
  <si>
    <t>Disapprove</t>
  </si>
  <si>
    <t>November general election vote choice * Initial Partisan Self-Identification Crosstabulation</t>
  </si>
  <si>
    <t>November general election vote choice</t>
  </si>
  <si>
    <t>Roy Cooper</t>
  </si>
  <si>
    <t>Michael Whatley</t>
  </si>
  <si>
    <t>Shannon W. Bray</t>
  </si>
  <si>
    <t>Another candidate</t>
  </si>
  <si>
    <t>Undecided</t>
  </si>
  <si>
    <t>Approve or disapprove Josh Stein * Initial Partisan Self-Identification Crosstabulation</t>
  </si>
  <si>
    <t>Approve or disapprove Josh Stein</t>
  </si>
  <si>
    <t>Approve or disapprove Josh Stein * 7-Point Partisan Self-Identification (collapsed) Crosstabulation</t>
  </si>
  <si>
    <t>Approve or disapprove Josh Stein * Ideology (collapsed) Crosstabulation</t>
  </si>
  <si>
    <t>Approve or disapprove Josh Stein * Race &amp; Ethnicity combined Crosstabulation</t>
  </si>
  <si>
    <t>Approve or disapprove Josh Stein * Gender Crosstabulation</t>
  </si>
  <si>
    <t>Approve or disapprove Josh Stein * Education (collapsed) Crosstabulation</t>
  </si>
  <si>
    <t>Approve or disapprove Josh Stein * North Carolina Regions Crosstabulation</t>
  </si>
  <si>
    <t>Approve or disapprove Josh Stein * Generation Cohorts Crosstabulation</t>
  </si>
  <si>
    <t>Approve or disapprove Trump * 2024 Presidential Vote Crosstabulation</t>
  </si>
  <si>
    <t>2024 Presidential Vote</t>
  </si>
  <si>
    <t>Voted for Donald Trump</t>
  </si>
  <si>
    <t>Voted for Kamala Harris</t>
  </si>
  <si>
    <t>Voted third party</t>
  </si>
  <si>
    <t>Didn't vote in 2024 presidential election</t>
  </si>
  <si>
    <t>Approve or disapprove Josh Stein * 2024 Presidential Vote Crosstabulation</t>
  </si>
  <si>
    <t>Approve or disapprove Thom Tillis * Initial Partisan Self-Identification Crosstabulation</t>
  </si>
  <si>
    <t>Approve or disapprove Thom Tillis</t>
  </si>
  <si>
    <t>Approve or disapprove Thom Tillis * 7-Point Partisan Self-Identification (collapsed) Crosstabulation</t>
  </si>
  <si>
    <t>Approve or disapprove Thom Tillis * Ideology (collapsed) Crosstabulation</t>
  </si>
  <si>
    <t>Approve or disapprove Thom Tillis * Race &amp; Ethnicity combined Crosstabulation</t>
  </si>
  <si>
    <t>Approve or disapprove Thom Tillis * Gender Crosstabulation</t>
  </si>
  <si>
    <t>Approve or disapprove Thom Tillis * Education (collapsed) Crosstabulation</t>
  </si>
  <si>
    <t>Approve or disapprove Thom Tillis * Generation Cohorts Crosstabulation</t>
  </si>
  <si>
    <t>Approve or disapprove Thom Tillis * North Carolina Regions Crosstabulation</t>
  </si>
  <si>
    <t>Approve or disapprove Thom Tillis * 2024 Presidential Vote Crosstabulation</t>
  </si>
  <si>
    <t>Favorability Roy Cooper * Initial Partisan Self-Identification Crosstabulation</t>
  </si>
  <si>
    <t>Favorability Roy Cooper</t>
  </si>
  <si>
    <t>Very favorable</t>
  </si>
  <si>
    <t>Somewhat favorable</t>
  </si>
  <si>
    <t>Somewhat unfavorable</t>
  </si>
  <si>
    <t>Very unfavorable</t>
  </si>
  <si>
    <t>Favorability Roy Cooper * 7-Point Partisan Self-Identification (collapsed) Crosstabulation</t>
  </si>
  <si>
    <t>Favorability Roy Cooper * Ideology (collapsed) Crosstabulation</t>
  </si>
  <si>
    <t>Favorability Roy Cooper * Race &amp; Ethnicity combined Crosstabulation</t>
  </si>
  <si>
    <t>Favorability Roy Cooper * Gender Crosstabulation</t>
  </si>
  <si>
    <t>Favorability Roy Cooper * Education (collapsed) Crosstabulation</t>
  </si>
  <si>
    <t>Favorability Roy Cooper * Generation Cohorts Crosstabulation</t>
  </si>
  <si>
    <t>Favorability Roy Cooper * North Carolina Regions Crosstabulation</t>
  </si>
  <si>
    <t>Favorability Roy Cooper * 2024 Presidential Vote Crosstabulation</t>
  </si>
  <si>
    <t>Favorability Michael Whatley * Initial Partisan Self-Identification Crosstabulation</t>
  </si>
  <si>
    <t>Favorability Michael Whatley</t>
  </si>
  <si>
    <t>Favorability Michael Whatley * 7-Point Partisan Self-Identification (collapsed) Crosstabulation</t>
  </si>
  <si>
    <t>Favorability Michael Whatley * Ideology (collapsed) Crosstabulation</t>
  </si>
  <si>
    <t>Favorability Michael Whatley * Race &amp; Ethnicity combined Crosstabulation</t>
  </si>
  <si>
    <t>Favorability Michael Whatley * Gender Crosstabulation</t>
  </si>
  <si>
    <t>Favorability Michael Whatley * Education (collapsed) Crosstabulation</t>
  </si>
  <si>
    <t>Favorability Michael Whatley * Generation Cohorts Crosstabulation</t>
  </si>
  <si>
    <t>Favorability Michael Whatley * North Carolina Regions Crosstabulation</t>
  </si>
  <si>
    <t>Favorability Michael Whatley * 2024 Presidential Vote Crosstabulation</t>
  </si>
  <si>
    <t>Approve or disapprove Democratic Party * Initial Partisan Self-Identification Crosstabulation</t>
  </si>
  <si>
    <t>Approve or disapprove Democratic Party</t>
  </si>
  <si>
    <t>Approve or disapprove Democratic Party * 7-Point Partisan Self-Identification (collapsed) Crosstabulation</t>
  </si>
  <si>
    <t>Approve or disapprove Democratic Party * Ideology (collapsed) Crosstabulation</t>
  </si>
  <si>
    <t>Approve or disapprove Democratic Party * Race &amp; Ethnicity combined Crosstabulation</t>
  </si>
  <si>
    <t>Approve or disapprove Democratic Party * Gender Crosstabulation</t>
  </si>
  <si>
    <t>Approve or disapprove Democratic Party * Education (collapsed) Crosstabulation</t>
  </si>
  <si>
    <t>Approve or disapprove Democratic Party * Generation Cohorts Crosstabulation</t>
  </si>
  <si>
    <t>Approve or disapprove Democratic Party * North Carolina Regions Crosstabulation</t>
  </si>
  <si>
    <t>Approve or disapprove Democratic Party * 2024 Presidential Vote Crosstabulation</t>
  </si>
  <si>
    <t>Approve or disapprove Republican Party * Initial Partisan Self-Identification Crosstabulation</t>
  </si>
  <si>
    <t>Approve or disapprove Republican Party</t>
  </si>
  <si>
    <t>Approve or disapprove Republican Party * 7-Point Partisan Self-Identification (collapsed) Crosstabulation</t>
  </si>
  <si>
    <t>Approve or disapprove Republican Party * Ideology (collapsed) Crosstabulation</t>
  </si>
  <si>
    <t>Approve or disapprove Republican Party * Race &amp; Ethnicity combined Crosstabulation</t>
  </si>
  <si>
    <t>Approve or disapprove Republican Party * Gender Crosstabulation</t>
  </si>
  <si>
    <t>Approve or disapprove Republican Party * Education (collapsed) Crosstabulation</t>
  </si>
  <si>
    <t>Approve or disapprove Republican Party * Generation Cohorts Crosstabulation</t>
  </si>
  <si>
    <t>Approve or disapprove Republican Party * North Carolina Regions Crosstabulation</t>
  </si>
  <si>
    <t>Approve or disapprove Republican Party * 2024 Presidential Vote Crosstabulation</t>
  </si>
  <si>
    <t>November general election vote choice * 7-Point Partisan Self-Identification (collapsed) Crosstabulation</t>
  </si>
  <si>
    <t>November general election vote choice * Ideology (collapsed) Crosstabulation</t>
  </si>
  <si>
    <t>November general election vote choice * Race &amp; Ethnicity combined Crosstabulation</t>
  </si>
  <si>
    <t>November general election vote choice * Gender Crosstabulation</t>
  </si>
  <si>
    <t>November general election vote choice * Education (collapsed) Crosstabulation</t>
  </si>
  <si>
    <t>November general election vote choice * Generation Cohorts Crosstabulation</t>
  </si>
  <si>
    <t>November general election vote choice * North Carolina Regions Crosstabulation</t>
  </si>
  <si>
    <t>November general election vote choice * 2024 Presidential Vote Crosstabulation</t>
  </si>
  <si>
    <t>N = 872</t>
  </si>
  <si>
    <t>November election intentions - U.S. House of Representatives * Initial Partisan Self-Identification Crosstabulation</t>
  </si>
  <si>
    <t>November election intentions - U.S. House of Representatives</t>
  </si>
  <si>
    <t>I will definitely vote for the Democratic candidate</t>
  </si>
  <si>
    <t>I will likely vote for the Democratic candidate</t>
  </si>
  <si>
    <t>I am undecided</t>
  </si>
  <si>
    <t>I will likely vote for the Republican candidate</t>
  </si>
  <si>
    <t>I will definitely vote for the Republican candidate</t>
  </si>
  <si>
    <t>I would vote for another candidate</t>
  </si>
  <si>
    <t>I would not vote in this race</t>
  </si>
  <si>
    <t>November election intentions - U.S. House of Representatives * 7-Point Partisan Self-Identification (collapsed) Crosstabulation</t>
  </si>
  <si>
    <t>November election intentions - U.S. House of Representatives * Ideology (collapsed) Crosstabulation</t>
  </si>
  <si>
    <t>November election intentions - U.S. House of Representatives * Race &amp; Ethnicity combined Crosstabulation</t>
  </si>
  <si>
    <t>November election intentions - U.S. House of Representatives * Gender Crosstabulation</t>
  </si>
  <si>
    <t>November election intentions - U.S. House of Representatives * Education (collapsed) Crosstabulation</t>
  </si>
  <si>
    <t>November election intentions - U.S. House of Representatives * Generation Cohorts Crosstabulation</t>
  </si>
  <si>
    <t>November election intentions - U.S. House of Representatives * North Carolina Regions Crosstabulation</t>
  </si>
  <si>
    <t>November election intentions - U.S. House of Representatives * 2024 Presidential Vote Crosstabulation</t>
  </si>
  <si>
    <t>November election intentions - North Carolina State Supreme Court * Initial Partisan Self-Identification Crosstabulation</t>
  </si>
  <si>
    <t>November election intentions - North Carolina State Supreme Court</t>
  </si>
  <si>
    <t>November election intentions - North Carolina State Supreme Court * 7-Point Partisan Self-Identification (collapsed) Crosstabulation</t>
  </si>
  <si>
    <t>November election intentions - North Carolina State Supreme Court * Ideology (collapsed) Crosstabulation</t>
  </si>
  <si>
    <t>November election intentions - North Carolina State Supreme Court * Race &amp; Ethnicity combined Crosstabulation</t>
  </si>
  <si>
    <t>November election intentions - North Carolina State Supreme Court * Gender Crosstabulation</t>
  </si>
  <si>
    <t>November election intentions - North Carolina State Supreme Court * Education (collapsed) Crosstabulation</t>
  </si>
  <si>
    <t>November election intentions - North Carolina State Supreme Court * Generation Cohorts Crosstabulation</t>
  </si>
  <si>
    <t>November election intentions - North Carolina State Supreme Court * North Carolina Regions Crosstabulation</t>
  </si>
  <si>
    <t>November election intentions - North Carolina State Supreme Court * 2024 Presidential Vote Crosstabulation</t>
  </si>
  <si>
    <t>November election intentions - North Carolina State Senate * Initial Partisan Self-Identification Crosstabulation</t>
  </si>
  <si>
    <t>November election intentions - North Carolina State Senate</t>
  </si>
  <si>
    <t>November election intentions - North Carolina State Senate * 7-Point Partisan Self-Identification (collapsed) Crosstabulation</t>
  </si>
  <si>
    <t>November election intentions - North Carolina State Senate * Ideology (collapsed) Crosstabulation</t>
  </si>
  <si>
    <t>November election intentions - North Carolina State Senate * Race &amp; Ethnicity combined Crosstabulation</t>
  </si>
  <si>
    <t>November election intentions - North Carolina State Senate * Gender Crosstabulation</t>
  </si>
  <si>
    <t>November election intentions - North Carolina State Senate * Education (collapsed) Crosstabulation</t>
  </si>
  <si>
    <t>November election intentions - North Carolina State Senate * Generation Cohorts Crosstabulation</t>
  </si>
  <si>
    <t>November election intentions - North Carolina State Senate * North Carolina Regions Crosstabulation</t>
  </si>
  <si>
    <t>November election intentions - North Carolina State Senate * 2024 Presidential Vote Crosstabulation</t>
  </si>
  <si>
    <t>November election intentions - North Carolina State House of Representatives * Initial Partisan Self-Identification Crosstabulation</t>
  </si>
  <si>
    <t>November election intentions - North Carolina State House of Representatives</t>
  </si>
  <si>
    <t>November election intentions - North Carolina State House of Representatives * 7-Point Partisan Self-Identification (collapsed) Crosstabulation</t>
  </si>
  <si>
    <t>November election intentions - North Carolina State House of Representatives * Ideology (collapsed) Crosstabulation</t>
  </si>
  <si>
    <t>November election intentions - North Carolina State House of Representatives * Race &amp; Ethnicity combined Crosstabulation</t>
  </si>
  <si>
    <t>November election intentions - North Carolina State House of Representatives * Gender Crosstabulation</t>
  </si>
  <si>
    <t>November election intentions - North Carolina State House of Representatives * Education (collapsed) Crosstabulation</t>
  </si>
  <si>
    <t>November election intentions - North Carolina State House of Representatives * Generation Cohorts Crosstabulation</t>
  </si>
  <si>
    <t>November election intentions - North Carolina State House of Representatives * North Carolina Regions Crosstabulation</t>
  </si>
  <si>
    <t>November election intentions - North Carolina State House of Representatives * 2024 Presidential Vote Crosstabulation</t>
  </si>
  <si>
    <t>Trump's plan for the Iran situation * Initial Partisan Self-Identification Crosstabulation</t>
  </si>
  <si>
    <t>Trump's plan for the Iran situation</t>
  </si>
  <si>
    <t>Very clear</t>
  </si>
  <si>
    <t>Somewhat clear</t>
  </si>
  <si>
    <t>Not very clear</t>
  </si>
  <si>
    <t>Not at all clear</t>
  </si>
  <si>
    <t>He does not have a plan</t>
  </si>
  <si>
    <t>Trump's plan for the Iran situation * 7-Point Partisan Self-Identification (collapsed) Crosstabulation</t>
  </si>
  <si>
    <t>Trump's plan for the Iran situation * Ideology (collapsed) Crosstabulation</t>
  </si>
  <si>
    <t>Trump's plan for the Iran situation * Race &amp; Ethnicity combined Crosstabulation</t>
  </si>
  <si>
    <t>Trump's plan for the Iran situation * Gender Crosstabulation</t>
  </si>
  <si>
    <t>Trump's plan for the Iran situation * Education (collapsed) Crosstabulation</t>
  </si>
  <si>
    <t>Trump's plan for the Iran situation * Generation Cohorts Crosstabulation</t>
  </si>
  <si>
    <t>Trump's plan for the Iran situation * North Carolina Regions Crosstabulation</t>
  </si>
  <si>
    <t>Trump's plan for the Iran situation * 2024 Presidential Vote Crosstabulation</t>
  </si>
  <si>
    <t>Clear (very &amp; somewhat)</t>
  </si>
  <si>
    <t>Not clear (not very &amp; not at all)</t>
  </si>
  <si>
    <t>Agreement with statements -- The U.S. was right to intervene militarily in Iran * Initial Partisan Self-Identification Crosstabulation</t>
  </si>
  <si>
    <t>Agreement with statements -- The U.S. was right to intervene militarily in Iran</t>
  </si>
  <si>
    <t>Strongly agree</t>
  </si>
  <si>
    <t>Somewhat agree</t>
  </si>
  <si>
    <t>Neither agree nor disagree</t>
  </si>
  <si>
    <t>Somewhat disagree</t>
  </si>
  <si>
    <t>Strongly disagree</t>
  </si>
  <si>
    <t>Agreement with statements -- The U.S. was right to intervene militarily in Iran * 7-Point Partisan Self-Identification (collapsed) Crosstabulation</t>
  </si>
  <si>
    <t>Agreement with statements -- The U.S. was right to intervene militarily in Iran * Ideology (collapsed) Crosstabulation</t>
  </si>
  <si>
    <t>Agreement with statements -- The U.S. was right to intervene militarily in Iran * Race &amp; Ethnicity combined Crosstabulation</t>
  </si>
  <si>
    <t>Agreement with statements -- The U.S. was right to intervene militarily in Iran * Gender Crosstabulation</t>
  </si>
  <si>
    <t>Agreement with statements -- The U.S. was right to intervene militarily in Iran * Education (collapsed) Crosstabulation</t>
  </si>
  <si>
    <t>Agreement with statements -- The U.S. was right to intervene militarily in Iran * Generation Cohorts Crosstabulation</t>
  </si>
  <si>
    <t>Agreement with statements -- The U.S. was right to intervene militarily in Iran * North Carolina Regions Crosstabulation</t>
  </si>
  <si>
    <t>Agreement with statements -- The U.S. was right to intervene militarily in Iran * 2024 Presidential Vote Crosstabulation</t>
  </si>
  <si>
    <t>Voted third party/other</t>
  </si>
  <si>
    <t>Disagree (somewhat &amp; strongly)</t>
  </si>
  <si>
    <t>Agree (somewhat &amp; strongly)</t>
  </si>
  <si>
    <t>Agreement with statements -- I would support the deployment of US troops on the ground in Iran * Initial Partisan Self-Identification Crosstabulation</t>
  </si>
  <si>
    <t>Agreement with statements -- I would support the deployment of US troops on the ground in Iran</t>
  </si>
  <si>
    <t>Agreement with statements -- I would support the deployment of US troops on the ground in Iran * 7-Point Partisan Self-Identification (collapsed) Crosstabulation</t>
  </si>
  <si>
    <t>Agreement with statements -- I would support the deployment of US troops on the ground in Iran * Ideology (collapsed) Crosstabulation</t>
  </si>
  <si>
    <t>Agreement with statements -- I would support the deployment of US troops on the ground in Iran * Race &amp; Ethnicity combined Crosstabulation</t>
  </si>
  <si>
    <t>Agreement with statements -- I would support the deployment of US troops on the ground in Iran * Gender Crosstabulation</t>
  </si>
  <si>
    <t>Agreement with statements -- I would support the deployment of US troops on the ground in Iran * Education (collapsed) Crosstabulation</t>
  </si>
  <si>
    <t>Agreement with statements -- I would support the deployment of US troops on the ground in Iran * Generation Cohorts Crosstabulation</t>
  </si>
  <si>
    <t>Agreement with statements -- I would support the deployment of US troops on the ground in Iran * North Carolina Regions Crosstabulation</t>
  </si>
  <si>
    <t>Agreement with statements -- I would support the deployment of US troops on the ground in Iran * 2024 Presidential Vote Crosstabulation</t>
  </si>
  <si>
    <t>Agreement with statements -- The U.S. intervention in Iran aligns with Donald Trump's America first policy * Initial Partisan Self-Identification Crosstabulation</t>
  </si>
  <si>
    <t>Agreement with statements -- The U.S. intervention in Iran aligns with Donald Trump's America first policy</t>
  </si>
  <si>
    <t>Agreement with statements -- The U.S. intervention in Iran aligns with Donald Trump's America first policy * 7-Point Partisan Self-Identification (collapsed) Crosstabulation</t>
  </si>
  <si>
    <t>Agreement with statements -- The U.S. intervention in Iran aligns with Donald Trump's America first policy * Ideology (collapsed) Crosstabulation</t>
  </si>
  <si>
    <t>Agreement with statements -- The U.S. intervention in Iran aligns with Donald Trump's America first policy * Race &amp; Ethnicity combined Crosstabulation</t>
  </si>
  <si>
    <t>Agreement with statements -- The U.S. intervention in Iran aligns with Donald Trump's America first policy * Gender Crosstabulation</t>
  </si>
  <si>
    <t>Agreement with statements -- The U.S. intervention in Iran aligns with Donald Trump's America first policy * Education (collapsed) Crosstabulation</t>
  </si>
  <si>
    <t>Agreement with statements -- The U.S. intervention in Iran aligns with Donald Trump's America first policy * Generation Cohorts Crosstabulation</t>
  </si>
  <si>
    <t>Agreement with statements -- The U.S. intervention in Iran aligns with Donald Trump's America first policy * North Carolina Regions Crosstabulation</t>
  </si>
  <si>
    <t>Agreement with statements -- The U.S. intervention in Iran aligns with Donald Trump's America first policy * 2024 Presidential Vote Crosstabulation</t>
  </si>
  <si>
    <t>Agreement with statements -- The U.S. should continue to support Israel financially * Initial Partisan Self-Identification Crosstabulation</t>
  </si>
  <si>
    <t>Agreement with statements -- The U.S. should continue to support Israel financially</t>
  </si>
  <si>
    <t>Agreement with statements -- The U.S. should continue to support Israel financially * 7-Point Partisan Self-Identification (collapsed) Crosstabulation</t>
  </si>
  <si>
    <t>Agreement with statements -- The U.S. should continue to support Israel financially * Ideology (collapsed) Crosstabulation</t>
  </si>
  <si>
    <t>Agreement with statements -- The U.S. should continue to support Israel financially * Race &amp; Ethnicity combined Crosstabulation</t>
  </si>
  <si>
    <t>Agreement with statements -- The U.S. should continue to support Israel financially * Gender Crosstabulation</t>
  </si>
  <si>
    <t>Agreement with statements -- The U.S. should continue to support Israel financially * Education (collapsed) Crosstabulation</t>
  </si>
  <si>
    <t>Agreement with statements -- The U.S. should continue to support Israel financially * Generation Cohorts Crosstabulation</t>
  </si>
  <si>
    <t>Agreement with statements -- The U.S. should continue to support Israel financially * North Carolina Regions Crosstabulation</t>
  </si>
  <si>
    <t>Agreement with statements -- The U.S. should continue to support Israel financially * 2024 Presidential Vote Crosstabulation</t>
  </si>
  <si>
    <t>Agreement with statements -- The U.S. should continue to support Israel militarily * Initial Partisan Self-Identification Crosstabulation</t>
  </si>
  <si>
    <t>Agreement with statements -- The U.S. should continue to support Israel militarily</t>
  </si>
  <si>
    <t>Agreement with statements -- The U.S. should continue to support Israel militarily * 7-Point Partisan Self-Identification (collapsed) Crosstabulation</t>
  </si>
  <si>
    <t>Agreement with statements -- The U.S. should continue to support Israel militarily * Ideology (collapsed) Crosstabulation</t>
  </si>
  <si>
    <t>Agreement with statements -- The U.S. should continue to support Israel militarily * Race &amp; Ethnicity combined Crosstabulation</t>
  </si>
  <si>
    <t>Agreement with statements -- The U.S. should continue to support Israel militarily * Gender Crosstabulation</t>
  </si>
  <si>
    <t>Agreement with statements -- The U.S. should continue to support Israel militarily * Education (collapsed) Crosstabulation</t>
  </si>
  <si>
    <t>Agreement with statements -- The U.S. should continue to support Israel militarily * Generation Cohorts Crosstabulation</t>
  </si>
  <si>
    <t>Agreement with statements -- The U.S. should continue to support Israel militarily * North Carolina Regions Crosstabulation</t>
  </si>
  <si>
    <t>Agreement with statements -- The U.S. should continue to support Israel militarily * 2024 Presidential Vote Crosstabulation</t>
  </si>
  <si>
    <t>Agreement with statements -- The U.S. should continue to support Ukraine financially * Initial Partisan Self-Identification Crosstabulation</t>
  </si>
  <si>
    <t>Agreement with statements -- The U.S. should continue to support Ukraine financially</t>
  </si>
  <si>
    <t>Agreement with statements -- The U.S. should continue to support Ukraine financially * 7-Point Partisan Self-Identification (collapsed) Crosstabulation</t>
  </si>
  <si>
    <t>Agreement with statements -- The U.S. should continue to support Ukraine financially * Ideology (collapsed) Crosstabulation</t>
  </si>
  <si>
    <t>Agreement with statements -- The U.S. should continue to support Ukraine financially * Race &amp; Ethnicity combined Crosstabulation</t>
  </si>
  <si>
    <t>Agreement with statements -- The U.S. should continue to support Ukraine financially * Gender Crosstabulation</t>
  </si>
  <si>
    <t>Agreement with statements -- The U.S. should continue to support Ukraine financially * Education (collapsed) Crosstabulation</t>
  </si>
  <si>
    <t>Agreement with statements -- The U.S. should continue to support Ukraine financially * Generation Cohorts Crosstabulation</t>
  </si>
  <si>
    <t>Agreement with statements -- The U.S. should continue to support Ukraine financially * North Carolina Regions Crosstabulation</t>
  </si>
  <si>
    <t>Agreement with statements -- The U.S. should continue to support Ukraine financially * 2024 Presidential Vote Crosstabulation</t>
  </si>
  <si>
    <t>Agreement with statements -- The U.S. should continue to support Ukraine militarily * Initial Partisan Self-Identification Crosstabulation</t>
  </si>
  <si>
    <t>Agreement with statements -- The U.S. should continue to support Ukraine militarily</t>
  </si>
  <si>
    <t>Agreement with statements -- The U.S. should continue to support Ukraine militarily * 7-Point Partisan Self-Identification (collapsed) Crosstabulation</t>
  </si>
  <si>
    <t>Agreement with statements -- The U.S. should continue to support Ukraine militarily * Ideology (collapsed) Crosstabulation</t>
  </si>
  <si>
    <t>Agreement with statements -- The U.S. should continue to support Ukraine militarily * Race &amp; Ethnicity combined Crosstabulation</t>
  </si>
  <si>
    <t>Agreement with statements -- The U.S. should continue to support Ukraine militarily * Gender Crosstabulation</t>
  </si>
  <si>
    <t>Agreement with statements -- The U.S. should continue to support Ukraine militarily * Education (collapsed) Crosstabulation</t>
  </si>
  <si>
    <t>Agreement with statements -- The U.S. should continue to support Ukraine militarily * Generation Cohorts Crosstabulation</t>
  </si>
  <si>
    <t>Agreement with statements -- The U.S. should continue to support Ukraine militarily * North Carolina Regions Crosstabulation</t>
  </si>
  <si>
    <t>Agreement with statements -- The U.S. should continue to support Ukraine militarily * 2024 Presidential Vote Crosstabulation</t>
  </si>
  <si>
    <t xml:space="preserve">Do you approve or disapprove of the job Donald Trump is doing as President of the United States? </t>
  </si>
  <si>
    <t xml:space="preserve">Do you approve or disapprove of the job Josh Stein is doing as Governor of North Carolina? </t>
  </si>
  <si>
    <t>Do you approve or disapprove of the job Thom Tillis is doing as a U.S. Senator?</t>
  </si>
  <si>
    <t>How favorable or unfavorable do you find Roy Cooper, who is running for U.S. Senator?</t>
  </si>
  <si>
    <t>How favorable or unfavorable do you find Michael Whatley, who is running for U.S. Senator?</t>
  </si>
  <si>
    <t xml:space="preserve">Do you approve or disapprove of the job the Democratic Party in Congress is doing? </t>
  </si>
  <si>
    <t xml:space="preserve">Do you approve or disapprove of the job the Republican Party in Congress is doing? </t>
  </si>
  <si>
    <t>If the November general election were held today, and the candidates were [rotate [the Democrat, Roy Cooper], [the Republican, Michael Whatley], or [the Libertarian, Shannon W. Bray], for whom would you vote?</t>
  </si>
  <si>
    <t>2024 U.S. Senate Voters + Leaners * Initial Partisan Self-Identification Crosstabulation</t>
  </si>
  <si>
    <t>2024 U.S. Senate Voters + Leaners</t>
  </si>
  <si>
    <t>Roy Cooper (+ leaners)</t>
  </si>
  <si>
    <t>Michael Whatley (+ leaners)</t>
  </si>
  <si>
    <t>Shannon W. Bray (+ leaners)</t>
  </si>
  <si>
    <t>Other candidate (+ leaners)</t>
  </si>
  <si>
    <t>2024 U.S. Senate Voters + Leaners * 7-Point Partisan Self-Identification (collapsed) Crosstabulation</t>
  </si>
  <si>
    <t>2024 U.S. Senate Voters + Leaners * Ideology (collapsed) Crosstabulation</t>
  </si>
  <si>
    <t>2024 U.S. Senate Voters + Leaners * Race &amp; Ethnicity combined Crosstabulation</t>
  </si>
  <si>
    <t>2024 U.S. Senate Voters + Leaners * Gender Crosstabulation</t>
  </si>
  <si>
    <t>2024 U.S. Senate Voters + Leaners * Education (collapsed) Crosstabulation</t>
  </si>
  <si>
    <t>2024 U.S. Senate Voters + Leaners * Generation Cohorts Crosstabulation</t>
  </si>
  <si>
    <t>2024 U.S. Senate Voters + Leaners * North Carolina Regions Crosstabulation</t>
  </si>
  <si>
    <t>2024 U.S. Senate Voters + Leaners * 2024 Presidential Vote Crosstabulation</t>
  </si>
  <si>
    <t>N = 871</t>
  </si>
  <si>
    <t>As of today, what are your intentions for November’s elections for the U.S. House of Representatives (among Likely NC Voters):</t>
  </si>
  <si>
    <t>As of today, what are your intentions for November’s elections for the N.C. State Supreme Court (among Likely NC Voters):</t>
  </si>
  <si>
    <t>As of today, what are your intentions for November’s elections for the N.C. State Senate (among Likely NC Voters):</t>
  </si>
  <si>
    <t>As of today, what are your intentions for November’s elections for the N.C. State House of Representatives (among Likely NC Voters):</t>
  </si>
  <si>
    <t>How much do you agree or disagree with each of the following statements?</t>
  </si>
  <si>
    <t>The U.S. was right to intervene militarily in Iran.</t>
  </si>
  <si>
    <t>I would support the deployment of US troops on the ground in Iran.</t>
  </si>
  <si>
    <t>The U.S. intervention in Iran aligns with Donald Trump's America first policy.</t>
  </si>
  <si>
    <t>How clear do you think Donald Trump’s plan is for handling the situation with Iran?</t>
  </si>
  <si>
    <t>The U.S. should continue to support Israel financially.</t>
  </si>
  <si>
    <t>The U.S. should continue to support Israel militarily.</t>
  </si>
  <si>
    <t>The U.S. should continue to support Ukraine financially.</t>
  </si>
  <si>
    <t>The U.S. should continue to support Ukraine militarily.</t>
  </si>
  <si>
    <t>If Initially Undecided, "Who are you leaning towards voting for in the 2026 midterm election?"</t>
  </si>
  <si>
    <t>N = 873</t>
  </si>
  <si>
    <t>Frequency</t>
  </si>
  <si>
    <t>Percent</t>
  </si>
  <si>
    <t>Valid Percent</t>
  </si>
  <si>
    <t>Cumulative Percent</t>
  </si>
  <si>
    <t>Valid</t>
  </si>
  <si>
    <t>Overall North Carolinians:</t>
  </si>
  <si>
    <t>MOE:</t>
  </si>
  <si>
    <t>Catawba College’s Center for North Carolina Politics &amp; Public Service wrote and paid for the survey. Between March 9 and 18, 2026, YouGov interviewed 1,266 18+ year-old residents of North Carolina who were then matched down to a sample of 1,000 to produce the final dataset. The survey’s overall margin of error (adjusted for weights) is plus or minus 3.58 percent, meaning that in 95 out of 100 samples such as the one used here, the results should be at most 3.58 percentage points above or below the figure obtained by interviewing all North Carolinians. Where the results of subgroups are reported, the margin of error will be greater.</t>
  </si>
  <si>
    <t>The respondents were matched to a sampling frame on gender, age, race, and education. The sampling frame was constructed by stratified sampling from a North Carolina subset of the 2023 American Community Survey (ACS) 1-year sample with selection within strata by weighted sampling with replacements (using the person weights on the public use file). The matched cases were weighted to the sampling frame using propensity scores. The matched cases and the frame were combined, and a logistic regression was estimated for inclusion in the frame. The propensity score function included age, gender, race/ethnicity, years of education, and home ownership. The propensity scores were grouped into deciles of the estimated propensity score in the frame and post-stratified according to these deciles. The weights were then post-stratified on 2024 presidential vote choice, and further stratified by gender, age (4-categories), race (4-categories), and education (4-categories), to produce the final weight.</t>
  </si>
  <si>
    <t>Since additional factors such as question wording and other methodological choices in conducting survey research can introduce additional errors into the findings, survey results should be viewed as informative and not determinative.</t>
  </si>
  <si>
    <t>administered March 9-18, 2026, with an overall MOE (adjusted for weights) of +/- 3.58 percent</t>
  </si>
  <si>
    <t>Catawba-YouGov March 2026 Survey of 1,000 (weighted) North Carolinians</t>
  </si>
  <si>
    <t>Will vote Democratic (definitely &amp; likely)</t>
  </si>
  <si>
    <t>Will vote Republican (definitely &amp; likely)</t>
  </si>
  <si>
    <t>Favorable (very &amp; somewhat)</t>
  </si>
  <si>
    <t>Unfavorable (very &amp; somewhat)</t>
  </si>
  <si>
    <t>Approve (strongly + somewhat)</t>
  </si>
  <si>
    <t>Disapprove (strongly + somewhat)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</si>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</sst>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4"/>
      <color theme="1"/>
      <name val="Calibri"/>
      <family val="2"/>
    </font>
    <font>
      <sz val="14"/>
      <color theme="1"/>
      <name val="Calibri"/>
      <family val="2"/>
    </font>
    <font>
      <sz val="12"/>
      <color theme="1"/>
      <name val="Calibri"/>
      <family val="2"/>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9">
    <xf numFmtId="0" fontId="0" fillId="0" borderId="0" xfId="0"/>
    <xf numFmtId="9" fontId="0" fillId="0" borderId="0" xfId="1" applyFont="1"/>
    <xf numFmtId="0" fontId="0" fillId="0" borderId="0" xfId="0" applyAlignment="1">
      <alignment wrapText="1"/>
    </xf>
    <xf numFmtId="9" fontId="0" fillId="0" borderId="0" xfId="0" applyNumberFormat="1"/>
    <xf numFmtId="17" fontId="0" fillId="0" borderId="0" xfId="0" applyNumberFormat="1"/>
    <xf numFmtId="164" fontId="0" fillId="0" borderId="0" xfId="1" applyNumberFormat="1" applyFont="1"/>
    <xf numFmtId="164" fontId="0" fillId="0" borderId="0" xfId="0" applyNumberFormat="1"/>
    <xf numFmtId="0" fontId="2" fillId="0" borderId="0" xfId="0" applyFont="1" applyAlignment="1">
      <alignment vertical="center"/>
    </xf>
    <xf numFmtId="0" fontId="0" fillId="0" borderId="0" xfId="0" applyFont="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7.xml"/><Relationship Id="rId18" Type="http://schemas.openxmlformats.org/officeDocument/2006/relationships/chartsheet" Target="chartsheets/sheet9.xml"/><Relationship Id="rId26" Type="http://schemas.openxmlformats.org/officeDocument/2006/relationships/chartsheet" Target="chartsheets/sheet13.xml"/><Relationship Id="rId39" Type="http://schemas.openxmlformats.org/officeDocument/2006/relationships/worksheet" Target="worksheets/sheet20.xml"/><Relationship Id="rId21" Type="http://schemas.openxmlformats.org/officeDocument/2006/relationships/worksheet" Target="worksheets/sheet11.xml"/><Relationship Id="rId34" Type="http://schemas.openxmlformats.org/officeDocument/2006/relationships/chartsheet" Target="chartsheets/sheet17.xml"/><Relationship Id="rId42" Type="http://schemas.openxmlformats.org/officeDocument/2006/relationships/chartsheet" Target="chartsheets/sheet21.xml"/><Relationship Id="rId47" Type="http://schemas.openxmlformats.org/officeDocument/2006/relationships/styles" Target="styles.xml"/><Relationship Id="rId7" Type="http://schemas.openxmlformats.org/officeDocument/2006/relationships/worksheet" Target="worksheets/sheet4.xml"/><Relationship Id="rId2" Type="http://schemas.openxmlformats.org/officeDocument/2006/relationships/chartsheet" Target="chartsheets/sheet1.xml"/><Relationship Id="rId16" Type="http://schemas.openxmlformats.org/officeDocument/2006/relationships/chartsheet" Target="chartsheets/sheet8.xml"/><Relationship Id="rId29" Type="http://schemas.openxmlformats.org/officeDocument/2006/relationships/worksheet" Target="worksheets/sheet15.xml"/><Relationship Id="rId11" Type="http://schemas.openxmlformats.org/officeDocument/2006/relationships/worksheet" Target="worksheets/sheet6.xml"/><Relationship Id="rId24" Type="http://schemas.openxmlformats.org/officeDocument/2006/relationships/chartsheet" Target="chartsheets/sheet12.xml"/><Relationship Id="rId32" Type="http://schemas.openxmlformats.org/officeDocument/2006/relationships/chartsheet" Target="chartsheets/sheet16.xml"/><Relationship Id="rId37" Type="http://schemas.openxmlformats.org/officeDocument/2006/relationships/worksheet" Target="worksheets/sheet19.xml"/><Relationship Id="rId40" Type="http://schemas.openxmlformats.org/officeDocument/2006/relationships/chartsheet" Target="chartsheets/sheet20.xml"/><Relationship Id="rId45" Type="http://schemas.openxmlformats.org/officeDocument/2006/relationships/worksheet" Target="worksheets/sheet23.xml"/><Relationship Id="rId5" Type="http://schemas.openxmlformats.org/officeDocument/2006/relationships/worksheet" Target="worksheets/sheet3.xml"/><Relationship Id="rId15" Type="http://schemas.openxmlformats.org/officeDocument/2006/relationships/worksheet" Target="worksheets/sheet8.xml"/><Relationship Id="rId23" Type="http://schemas.openxmlformats.org/officeDocument/2006/relationships/worksheet" Target="worksheets/sheet12.xml"/><Relationship Id="rId28" Type="http://schemas.openxmlformats.org/officeDocument/2006/relationships/chartsheet" Target="chartsheets/sheet14.xml"/><Relationship Id="rId36" Type="http://schemas.openxmlformats.org/officeDocument/2006/relationships/chartsheet" Target="chartsheets/sheet18.xml"/><Relationship Id="rId49" Type="http://schemas.openxmlformats.org/officeDocument/2006/relationships/calcChain" Target="calcChain.xml"/><Relationship Id="rId10" Type="http://schemas.openxmlformats.org/officeDocument/2006/relationships/chartsheet" Target="chartsheets/sheet5.xml"/><Relationship Id="rId19" Type="http://schemas.openxmlformats.org/officeDocument/2006/relationships/worksheet" Target="worksheets/sheet10.xml"/><Relationship Id="rId31" Type="http://schemas.openxmlformats.org/officeDocument/2006/relationships/worksheet" Target="worksheets/sheet16.xml"/><Relationship Id="rId44" Type="http://schemas.openxmlformats.org/officeDocument/2006/relationships/chartsheet" Target="chartsheets/sheet22.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7.xml"/><Relationship Id="rId22" Type="http://schemas.openxmlformats.org/officeDocument/2006/relationships/chartsheet" Target="chartsheets/sheet11.xml"/><Relationship Id="rId27" Type="http://schemas.openxmlformats.org/officeDocument/2006/relationships/worksheet" Target="worksheets/sheet14.xml"/><Relationship Id="rId30" Type="http://schemas.openxmlformats.org/officeDocument/2006/relationships/chartsheet" Target="chartsheets/sheet15.xml"/><Relationship Id="rId35" Type="http://schemas.openxmlformats.org/officeDocument/2006/relationships/worksheet" Target="worksheets/sheet18.xml"/><Relationship Id="rId43" Type="http://schemas.openxmlformats.org/officeDocument/2006/relationships/worksheet" Target="worksheets/sheet22.xml"/><Relationship Id="rId48" Type="http://schemas.openxmlformats.org/officeDocument/2006/relationships/sharedStrings" Target="sharedStrings.xml"/><Relationship Id="rId8" Type="http://schemas.openxmlformats.org/officeDocument/2006/relationships/chartsheet" Target="chartsheets/sheet4.xml"/><Relationship Id="rId3" Type="http://schemas.openxmlformats.org/officeDocument/2006/relationships/worksheet" Target="worksheets/sheet2.xml"/><Relationship Id="rId12" Type="http://schemas.openxmlformats.org/officeDocument/2006/relationships/chartsheet" Target="chartsheets/sheet6.xml"/><Relationship Id="rId17" Type="http://schemas.openxmlformats.org/officeDocument/2006/relationships/worksheet" Target="worksheets/sheet9.xml"/><Relationship Id="rId25" Type="http://schemas.openxmlformats.org/officeDocument/2006/relationships/worksheet" Target="worksheets/sheet13.xml"/><Relationship Id="rId33" Type="http://schemas.openxmlformats.org/officeDocument/2006/relationships/worksheet" Target="worksheets/sheet17.xml"/><Relationship Id="rId38" Type="http://schemas.openxmlformats.org/officeDocument/2006/relationships/chartsheet" Target="chartsheets/sheet19.xml"/><Relationship Id="rId46" Type="http://schemas.openxmlformats.org/officeDocument/2006/relationships/theme" Target="theme/theme1.xml"/><Relationship Id="rId20" Type="http://schemas.openxmlformats.org/officeDocument/2006/relationships/chartsheet" Target="chartsheets/sheet10.xml"/><Relationship Id="rId41" Type="http://schemas.openxmlformats.org/officeDocument/2006/relationships/worksheet" Target="worksheets/sheet21.xml"/><Relationship Id="rId1" Type="http://schemas.openxmlformats.org/officeDocument/2006/relationships/worksheet" Target="worksheets/sheet1.xml"/><Relationship Id="rId6" Type="http://schemas.openxmlformats.org/officeDocument/2006/relationships/chartsheet" Target="chart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 "Do you approve or disapprove of the job Donald Trump is doing as President of the United States?"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'Trump Approval'!$R$7</c:f>
              <c:strCache>
                <c:ptCount val="1"/>
                <c:pt idx="0">
                  <c:v>Approve (strongly + 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'Trump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'Trump Approval'!$S$7:$W$7</c:f>
              <c:numCache>
                <c:formatCode>0%</c:formatCode>
                <c:ptCount val="5"/>
                <c:pt idx="0">
                  <c:v>0.41599999999999998</c:v>
                </c:pt>
                <c:pt idx="1">
                  <c:v>0.10563380281690141</c:v>
                </c:pt>
                <c:pt idx="2">
                  <c:v>0.31437125748502992</c:v>
                </c:pt>
                <c:pt idx="3">
                  <c:v>0.90974729241877261</c:v>
                </c:pt>
                <c:pt idx="4">
                  <c:v>0.27619047619047621</c:v>
                </c:pt>
              </c:numCache>
            </c:numRef>
          </c:val>
          <c:extLst>
            <c:ext xmlns:c16="http://schemas.microsoft.com/office/drawing/2014/chart" uri="{C3380CC4-5D6E-409C-BE32-E72D297353CC}">
              <c16:uniqueId val="{00000000-D0B8-1343-9B88-45689F611BC9}"/>
            </c:ext>
          </c:extLst>
        </c:ser>
        <c:ser>
          <c:idx val="1"/>
          <c:order val="1"/>
          <c:tx>
            <c:strRef>
              <c:f>'Trump Approval'!$R$8</c:f>
              <c:strCache>
                <c:ptCount val="1"/>
                <c:pt idx="0">
                  <c:v>Disapprove (strongly + somewhat)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'Trump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'Trump Approval'!$S$8:$W$8</c:f>
              <c:numCache>
                <c:formatCode>0%</c:formatCode>
                <c:ptCount val="5"/>
                <c:pt idx="0">
                  <c:v>0.54500000000000004</c:v>
                </c:pt>
                <c:pt idx="1">
                  <c:v>0.87676056338028174</c:v>
                </c:pt>
                <c:pt idx="2">
                  <c:v>0.6347305389221557</c:v>
                </c:pt>
                <c:pt idx="3">
                  <c:v>8.3032490974729242E-2</c:v>
                </c:pt>
                <c:pt idx="4">
                  <c:v>0.58095238095238089</c:v>
                </c:pt>
              </c:numCache>
            </c:numRef>
          </c:val>
          <c:extLst>
            <c:ext xmlns:c16="http://schemas.microsoft.com/office/drawing/2014/chart" uri="{C3380CC4-5D6E-409C-BE32-E72D297353CC}">
              <c16:uniqueId val="{00000001-D0B8-1343-9B88-45689F611BC9}"/>
            </c:ext>
          </c:extLst>
        </c:ser>
        <c:ser>
          <c:idx val="2"/>
          <c:order val="2"/>
          <c:tx>
            <c:strRef>
              <c:f>'Trump Approval'!$R$9</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'Trump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'Trump Approval'!$S$9:$W$9</c:f>
              <c:numCache>
                <c:formatCode>0%</c:formatCode>
                <c:ptCount val="5"/>
                <c:pt idx="0">
                  <c:v>3.9E-2</c:v>
                </c:pt>
                <c:pt idx="1">
                  <c:v>1.7605633802816902E-2</c:v>
                </c:pt>
                <c:pt idx="2">
                  <c:v>5.089820359281437E-2</c:v>
                </c:pt>
                <c:pt idx="3">
                  <c:v>7.2202166064981952E-3</c:v>
                </c:pt>
                <c:pt idx="4">
                  <c:v>0.14285714285714285</c:v>
                </c:pt>
              </c:numCache>
            </c:numRef>
          </c:val>
          <c:extLst>
            <c:ext xmlns:c16="http://schemas.microsoft.com/office/drawing/2014/chart" uri="{C3380CC4-5D6E-409C-BE32-E72D297353CC}">
              <c16:uniqueId val="{00000002-D0B8-1343-9B88-45689F611BC9}"/>
            </c:ext>
          </c:extLst>
        </c:ser>
        <c:dLbls>
          <c:dLblPos val="outEnd"/>
          <c:showLegendKey val="0"/>
          <c:showVal val="1"/>
          <c:showCatName val="0"/>
          <c:showSerName val="0"/>
          <c:showPercent val="0"/>
          <c:showBubbleSize val="0"/>
        </c:dLbls>
        <c:gapWidth val="219"/>
        <c:overlap val="-27"/>
        <c:axId val="1194911360"/>
        <c:axId val="1194904640"/>
      </c:barChart>
      <c:catAx>
        <c:axId val="119491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194904640"/>
        <c:crosses val="autoZero"/>
        <c:auto val="1"/>
        <c:lblAlgn val="ctr"/>
        <c:lblOffset val="100"/>
        <c:noMultiLvlLbl val="0"/>
      </c:catAx>
      <c:valAx>
        <c:axId val="1194904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194911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 of all North Carolinians: "Do you approve or disapprove of the job the Republican Party in Congress is doing?"</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'Rep Party Approval'!$R$7</c:f>
              <c:strCache>
                <c:ptCount val="1"/>
                <c:pt idx="0">
                  <c:v>Approve</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 Party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'Rep Party Approval'!$S$7:$W$7</c:f>
              <c:numCache>
                <c:formatCode>0%</c:formatCode>
                <c:ptCount val="5"/>
                <c:pt idx="0">
                  <c:v>0.373</c:v>
                </c:pt>
                <c:pt idx="1">
                  <c:v>9.5406360424028253E-2</c:v>
                </c:pt>
                <c:pt idx="2">
                  <c:v>0.25</c:v>
                </c:pt>
                <c:pt idx="3">
                  <c:v>0.87318840579710155</c:v>
                </c:pt>
                <c:pt idx="4">
                  <c:v>0.19999999999999998</c:v>
                </c:pt>
              </c:numCache>
            </c:numRef>
          </c:val>
          <c:extLst>
            <c:ext xmlns:c16="http://schemas.microsoft.com/office/drawing/2014/chart" uri="{C3380CC4-5D6E-409C-BE32-E72D297353CC}">
              <c16:uniqueId val="{00000000-8322-DE4B-89DA-FB3EF233C14A}"/>
            </c:ext>
          </c:extLst>
        </c:ser>
        <c:ser>
          <c:idx val="1"/>
          <c:order val="1"/>
          <c:tx>
            <c:strRef>
              <c:f>'Rep Party Approval'!$R$8</c:f>
              <c:strCache>
                <c:ptCount val="1"/>
                <c:pt idx="0">
                  <c:v>Disapprove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 Party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'Rep Party Approval'!$S$8:$W$8</c:f>
              <c:numCache>
                <c:formatCode>0%</c:formatCode>
                <c:ptCount val="5"/>
                <c:pt idx="0">
                  <c:v>0.53500000000000003</c:v>
                </c:pt>
                <c:pt idx="1">
                  <c:v>0.86219081272084808</c:v>
                </c:pt>
                <c:pt idx="2">
                  <c:v>0.63095238095238093</c:v>
                </c:pt>
                <c:pt idx="3">
                  <c:v>0.10869565217391305</c:v>
                </c:pt>
                <c:pt idx="4">
                  <c:v>0.46666666666666667</c:v>
                </c:pt>
              </c:numCache>
            </c:numRef>
          </c:val>
          <c:extLst>
            <c:ext xmlns:c16="http://schemas.microsoft.com/office/drawing/2014/chart" uri="{C3380CC4-5D6E-409C-BE32-E72D297353CC}">
              <c16:uniqueId val="{00000001-8322-DE4B-89DA-FB3EF233C14A}"/>
            </c:ext>
          </c:extLst>
        </c:ser>
        <c:ser>
          <c:idx val="2"/>
          <c:order val="2"/>
          <c:tx>
            <c:strRef>
              <c:f>'Rep Party Approval'!$R$9</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 Party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'Rep Party Approval'!$S$9:$W$9</c:f>
              <c:numCache>
                <c:formatCode>0%</c:formatCode>
                <c:ptCount val="5"/>
                <c:pt idx="0">
                  <c:v>9.1999999999999998E-2</c:v>
                </c:pt>
                <c:pt idx="1">
                  <c:v>4.2402826855123678E-2</c:v>
                </c:pt>
                <c:pt idx="2">
                  <c:v>0.11904761904761904</c:v>
                </c:pt>
                <c:pt idx="3">
                  <c:v>1.8115942028985508E-2</c:v>
                </c:pt>
                <c:pt idx="4">
                  <c:v>0.33333333333333331</c:v>
                </c:pt>
              </c:numCache>
            </c:numRef>
          </c:val>
          <c:extLst>
            <c:ext xmlns:c16="http://schemas.microsoft.com/office/drawing/2014/chart" uri="{C3380CC4-5D6E-409C-BE32-E72D297353CC}">
              <c16:uniqueId val="{00000002-8322-DE4B-89DA-FB3EF233C14A}"/>
            </c:ext>
          </c:extLst>
        </c:ser>
        <c:dLbls>
          <c:dLblPos val="outEnd"/>
          <c:showLegendKey val="0"/>
          <c:showVal val="1"/>
          <c:showCatName val="0"/>
          <c:showSerName val="0"/>
          <c:showPercent val="0"/>
          <c:showBubbleSize val="0"/>
        </c:dLbls>
        <c:gapWidth val="219"/>
        <c:overlap val="-27"/>
        <c:axId val="1165725183"/>
        <c:axId val="1187498623"/>
      </c:barChart>
      <c:catAx>
        <c:axId val="1165725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187498623"/>
        <c:crosses val="autoZero"/>
        <c:auto val="1"/>
        <c:lblAlgn val="ctr"/>
        <c:lblOffset val="100"/>
        <c:noMultiLvlLbl val="0"/>
      </c:catAx>
      <c:valAx>
        <c:axId val="11874986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1657251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 </a:t>
            </a: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among Likely NC Voters</a:t>
            </a:r>
            <a:r>
              <a:rPr lang="en-US"/>
              <a:t>: </a:t>
            </a:r>
          </a:p>
          <a:p>
            <a:pPr>
              <a:defRPr/>
            </a:pPr>
            <a:r>
              <a:rPr lang="en-US"/>
              <a:t>"As of today, what are your intentions for November’s elections for the</a:t>
            </a:r>
            <a:r>
              <a:rPr lang="en-US" baseline="0"/>
              <a:t> </a:t>
            </a:r>
            <a:r>
              <a:rPr lang="en-US"/>
              <a:t>U.S. House of Representatives?"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'US House Generic Ballot'!$R$7</c:f>
              <c:strCache>
                <c:ptCount val="1"/>
                <c:pt idx="0">
                  <c:v>Will vote Democratic (definitely &amp; likely)</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House Generic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873</c:v>
                  </c:pt>
                  <c:pt idx="1">
                    <c:v>31%</c:v>
                  </c:pt>
                  <c:pt idx="2">
                    <c:v>31%</c:v>
                  </c:pt>
                  <c:pt idx="3">
                    <c:v>30%</c:v>
                  </c:pt>
                  <c:pt idx="4">
                    <c:v>8%</c:v>
                  </c:pt>
                </c:lvl>
              </c:multiLvlStrCache>
            </c:multiLvlStrRef>
          </c:cat>
          <c:val>
            <c:numRef>
              <c:f>'US House Generic Ballot'!$S$7:$W$7</c:f>
              <c:numCache>
                <c:formatCode>0%</c:formatCode>
                <c:ptCount val="5"/>
                <c:pt idx="0">
                  <c:v>0.42955326460481102</c:v>
                </c:pt>
                <c:pt idx="1">
                  <c:v>0.85447761194029848</c:v>
                </c:pt>
                <c:pt idx="2">
                  <c:v>0.43956043956043955</c:v>
                </c:pt>
                <c:pt idx="3">
                  <c:v>2.2813688212927757E-2</c:v>
                </c:pt>
                <c:pt idx="4">
                  <c:v>0.28985507246376807</c:v>
                </c:pt>
              </c:numCache>
            </c:numRef>
          </c:val>
          <c:extLst>
            <c:ext xmlns:c16="http://schemas.microsoft.com/office/drawing/2014/chart" uri="{C3380CC4-5D6E-409C-BE32-E72D297353CC}">
              <c16:uniqueId val="{00000000-5B26-684A-9BC2-91B24DB76376}"/>
            </c:ext>
          </c:extLst>
        </c:ser>
        <c:ser>
          <c:idx val="1"/>
          <c:order val="1"/>
          <c:tx>
            <c:strRef>
              <c:f>'US House Generic Ballot'!$R$8</c:f>
              <c:strCache>
                <c:ptCount val="1"/>
                <c:pt idx="0">
                  <c:v>Undecided</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House Generic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873</c:v>
                  </c:pt>
                  <c:pt idx="1">
                    <c:v>31%</c:v>
                  </c:pt>
                  <c:pt idx="2">
                    <c:v>31%</c:v>
                  </c:pt>
                  <c:pt idx="3">
                    <c:v>30%</c:v>
                  </c:pt>
                  <c:pt idx="4">
                    <c:v>8%</c:v>
                  </c:pt>
                </c:lvl>
              </c:multiLvlStrCache>
            </c:multiLvlStrRef>
          </c:cat>
          <c:val>
            <c:numRef>
              <c:f>'US House Generic Ballot'!$S$8:$W$8</c:f>
              <c:numCache>
                <c:formatCode>0%</c:formatCode>
                <c:ptCount val="5"/>
                <c:pt idx="0">
                  <c:v>0.16380297823596793</c:v>
                </c:pt>
                <c:pt idx="1">
                  <c:v>9.3283582089552244E-2</c:v>
                </c:pt>
                <c:pt idx="2">
                  <c:v>0.27106227106227104</c:v>
                </c:pt>
                <c:pt idx="3">
                  <c:v>8.3650190114068435E-2</c:v>
                </c:pt>
                <c:pt idx="4">
                  <c:v>0.3188405797101449</c:v>
                </c:pt>
              </c:numCache>
            </c:numRef>
          </c:val>
          <c:extLst>
            <c:ext xmlns:c16="http://schemas.microsoft.com/office/drawing/2014/chart" uri="{C3380CC4-5D6E-409C-BE32-E72D297353CC}">
              <c16:uniqueId val="{00000001-5B26-684A-9BC2-91B24DB76376}"/>
            </c:ext>
          </c:extLst>
        </c:ser>
        <c:ser>
          <c:idx val="2"/>
          <c:order val="2"/>
          <c:tx>
            <c:strRef>
              <c:f>'US House Generic Ballot'!$R$9</c:f>
              <c:strCache>
                <c:ptCount val="1"/>
                <c:pt idx="0">
                  <c:v>Will vote Republican (definitely &amp; likely)</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House Generic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873</c:v>
                  </c:pt>
                  <c:pt idx="1">
                    <c:v>31%</c:v>
                  </c:pt>
                  <c:pt idx="2">
                    <c:v>31%</c:v>
                  </c:pt>
                  <c:pt idx="3">
                    <c:v>30%</c:v>
                  </c:pt>
                  <c:pt idx="4">
                    <c:v>8%</c:v>
                  </c:pt>
                </c:lvl>
              </c:multiLvlStrCache>
            </c:multiLvlStrRef>
          </c:cat>
          <c:val>
            <c:numRef>
              <c:f>'US House Generic Ballot'!$S$9:$W$9</c:f>
              <c:numCache>
                <c:formatCode>0%</c:formatCode>
                <c:ptCount val="5"/>
                <c:pt idx="0">
                  <c:v>0.37571592210767468</c:v>
                </c:pt>
                <c:pt idx="1">
                  <c:v>3.7313432835820892E-2</c:v>
                </c:pt>
                <c:pt idx="2">
                  <c:v>0.25274725274725274</c:v>
                </c:pt>
                <c:pt idx="3">
                  <c:v>0.88212927756653992</c:v>
                </c:pt>
                <c:pt idx="4">
                  <c:v>0.24637681159420288</c:v>
                </c:pt>
              </c:numCache>
            </c:numRef>
          </c:val>
          <c:extLst>
            <c:ext xmlns:c16="http://schemas.microsoft.com/office/drawing/2014/chart" uri="{C3380CC4-5D6E-409C-BE32-E72D297353CC}">
              <c16:uniqueId val="{00000002-5B26-684A-9BC2-91B24DB76376}"/>
            </c:ext>
          </c:extLst>
        </c:ser>
        <c:dLbls>
          <c:dLblPos val="outEnd"/>
          <c:showLegendKey val="0"/>
          <c:showVal val="1"/>
          <c:showCatName val="0"/>
          <c:showSerName val="0"/>
          <c:showPercent val="0"/>
          <c:showBubbleSize val="0"/>
        </c:dLbls>
        <c:gapWidth val="219"/>
        <c:overlap val="-27"/>
        <c:axId val="50645184"/>
        <c:axId val="50651904"/>
      </c:barChart>
      <c:catAx>
        <c:axId val="5064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50651904"/>
        <c:crosses val="autoZero"/>
        <c:auto val="1"/>
        <c:lblAlgn val="ctr"/>
        <c:lblOffset val="100"/>
        <c:noMultiLvlLbl val="0"/>
      </c:catAx>
      <c:valAx>
        <c:axId val="50651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50645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 among Likely NC Voters: </a:t>
            </a:r>
          </a:p>
          <a:p>
            <a:pPr>
              <a:defRPr/>
            </a:pPr>
            <a:r>
              <a:rPr lang="en-US"/>
              <a:t>"As of today, what are your intentions for November’s elections for the N.C.</a:t>
            </a:r>
            <a:r>
              <a:rPr lang="en-US" baseline="0"/>
              <a:t> State Supreme Court</a:t>
            </a:r>
            <a:r>
              <a:rPr lang="en-US"/>
              <a:t>?"</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'NC Supreme Court Gen Ballot'!$R$7</c:f>
              <c:strCache>
                <c:ptCount val="1"/>
                <c:pt idx="0">
                  <c:v>Will vote Democratic (definitely &amp; likely)</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'NC Supreme Court Gen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871</c:v>
                  </c:pt>
                  <c:pt idx="1">
                    <c:v>31%</c:v>
                  </c:pt>
                  <c:pt idx="2">
                    <c:v>31%</c:v>
                  </c:pt>
                  <c:pt idx="3">
                    <c:v>30%</c:v>
                  </c:pt>
                  <c:pt idx="4">
                    <c:v>8%</c:v>
                  </c:pt>
                </c:lvl>
              </c:multiLvlStrCache>
            </c:multiLvlStrRef>
          </c:cat>
          <c:val>
            <c:numRef>
              <c:f>'NC Supreme Court Gen Ballot'!$S$7:$W$7</c:f>
              <c:numCache>
                <c:formatCode>0%</c:formatCode>
                <c:ptCount val="5"/>
                <c:pt idx="0">
                  <c:v>0.42709529276693453</c:v>
                </c:pt>
                <c:pt idx="1">
                  <c:v>0.85074626865671643</c:v>
                </c:pt>
                <c:pt idx="2">
                  <c:v>0.42124542124542119</c:v>
                </c:pt>
                <c:pt idx="3">
                  <c:v>3.8167938931297711E-2</c:v>
                </c:pt>
                <c:pt idx="4">
                  <c:v>0.27941176470588236</c:v>
                </c:pt>
              </c:numCache>
            </c:numRef>
          </c:val>
          <c:extLst>
            <c:ext xmlns:c16="http://schemas.microsoft.com/office/drawing/2014/chart" uri="{C3380CC4-5D6E-409C-BE32-E72D297353CC}">
              <c16:uniqueId val="{00000000-FD1B-454D-AF8C-61BC801C8B79}"/>
            </c:ext>
          </c:extLst>
        </c:ser>
        <c:ser>
          <c:idx val="1"/>
          <c:order val="1"/>
          <c:tx>
            <c:strRef>
              <c:f>'NC Supreme Court Gen Ballot'!$R$8</c:f>
              <c:strCache>
                <c:ptCount val="1"/>
                <c:pt idx="0">
                  <c:v>Undecided</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'NC Supreme Court Gen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871</c:v>
                  </c:pt>
                  <c:pt idx="1">
                    <c:v>31%</c:v>
                  </c:pt>
                  <c:pt idx="2">
                    <c:v>31%</c:v>
                  </c:pt>
                  <c:pt idx="3">
                    <c:v>30%</c:v>
                  </c:pt>
                  <c:pt idx="4">
                    <c:v>8%</c:v>
                  </c:pt>
                </c:lvl>
              </c:multiLvlStrCache>
            </c:multiLvlStrRef>
          </c:cat>
          <c:val>
            <c:numRef>
              <c:f>'NC Supreme Court Gen Ballot'!$S$8:$W$8</c:f>
              <c:numCache>
                <c:formatCode>0%</c:formatCode>
                <c:ptCount val="5"/>
                <c:pt idx="0">
                  <c:v>0.19173363949483352</c:v>
                </c:pt>
                <c:pt idx="1">
                  <c:v>9.7014925373134331E-2</c:v>
                </c:pt>
                <c:pt idx="2">
                  <c:v>0.31868131868131866</c:v>
                </c:pt>
                <c:pt idx="3">
                  <c:v>0.11068702290076336</c:v>
                </c:pt>
                <c:pt idx="4">
                  <c:v>0.36764705882352944</c:v>
                </c:pt>
              </c:numCache>
            </c:numRef>
          </c:val>
          <c:extLst>
            <c:ext xmlns:c16="http://schemas.microsoft.com/office/drawing/2014/chart" uri="{C3380CC4-5D6E-409C-BE32-E72D297353CC}">
              <c16:uniqueId val="{00000001-FD1B-454D-AF8C-61BC801C8B79}"/>
            </c:ext>
          </c:extLst>
        </c:ser>
        <c:ser>
          <c:idx val="2"/>
          <c:order val="2"/>
          <c:tx>
            <c:strRef>
              <c:f>'NC Supreme Court Gen Ballot'!$R$9</c:f>
              <c:strCache>
                <c:ptCount val="1"/>
                <c:pt idx="0">
                  <c:v>Will vote Republican (definitely &amp; likely)</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'NC Supreme Court Gen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871</c:v>
                  </c:pt>
                  <c:pt idx="1">
                    <c:v>31%</c:v>
                  </c:pt>
                  <c:pt idx="2">
                    <c:v>31%</c:v>
                  </c:pt>
                  <c:pt idx="3">
                    <c:v>30%</c:v>
                  </c:pt>
                  <c:pt idx="4">
                    <c:v>8%</c:v>
                  </c:pt>
                </c:lvl>
              </c:multiLvlStrCache>
            </c:multiLvlStrRef>
          </c:cat>
          <c:val>
            <c:numRef>
              <c:f>'NC Supreme Court Gen Ballot'!$S$9:$W$9</c:f>
              <c:numCache>
                <c:formatCode>0%</c:formatCode>
                <c:ptCount val="5"/>
                <c:pt idx="0">
                  <c:v>0.35591274397244543</c:v>
                </c:pt>
                <c:pt idx="1">
                  <c:v>4.1044776119402979E-2</c:v>
                </c:pt>
                <c:pt idx="2">
                  <c:v>0.23809523809523808</c:v>
                </c:pt>
                <c:pt idx="3">
                  <c:v>0.83587786259541985</c:v>
                </c:pt>
                <c:pt idx="4">
                  <c:v>0.22058823529411764</c:v>
                </c:pt>
              </c:numCache>
            </c:numRef>
          </c:val>
          <c:extLst>
            <c:ext xmlns:c16="http://schemas.microsoft.com/office/drawing/2014/chart" uri="{C3380CC4-5D6E-409C-BE32-E72D297353CC}">
              <c16:uniqueId val="{00000002-FD1B-454D-AF8C-61BC801C8B79}"/>
            </c:ext>
          </c:extLst>
        </c:ser>
        <c:dLbls>
          <c:dLblPos val="outEnd"/>
          <c:showLegendKey val="0"/>
          <c:showVal val="1"/>
          <c:showCatName val="0"/>
          <c:showSerName val="0"/>
          <c:showPercent val="0"/>
          <c:showBubbleSize val="0"/>
        </c:dLbls>
        <c:gapWidth val="219"/>
        <c:overlap val="-27"/>
        <c:axId val="51026496"/>
        <c:axId val="51309504"/>
      </c:barChart>
      <c:catAx>
        <c:axId val="5102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51309504"/>
        <c:crosses val="autoZero"/>
        <c:auto val="1"/>
        <c:lblAlgn val="ctr"/>
        <c:lblOffset val="100"/>
        <c:noMultiLvlLbl val="0"/>
      </c:catAx>
      <c:valAx>
        <c:axId val="513095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51026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 </a:t>
            </a: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among Likely NC Voters</a:t>
            </a: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 </a:t>
            </a:r>
          </a:p>
          <a:p>
            <a:pPr>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"As of today, what are your intentions for November’s elections for the N.C. State Senate?"</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'NC State Senate Gen Ballot'!$R$7</c:f>
              <c:strCache>
                <c:ptCount val="1"/>
                <c:pt idx="0">
                  <c:v>Will vote Democratic (definitely &amp; likely)</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'NC State Senate Gen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872</c:v>
                  </c:pt>
                  <c:pt idx="1">
                    <c:v>31%</c:v>
                  </c:pt>
                  <c:pt idx="2">
                    <c:v>31%</c:v>
                  </c:pt>
                  <c:pt idx="3">
                    <c:v>30%</c:v>
                  </c:pt>
                  <c:pt idx="4">
                    <c:v>8%</c:v>
                  </c:pt>
                </c:lvl>
              </c:multiLvlStrCache>
            </c:multiLvlStrRef>
          </c:cat>
          <c:val>
            <c:numRef>
              <c:f>'NC State Senate Gen Ballot'!$S$7:$W$7</c:f>
              <c:numCache>
                <c:formatCode>0%</c:formatCode>
                <c:ptCount val="5"/>
                <c:pt idx="0">
                  <c:v>0.42889908256880738</c:v>
                </c:pt>
                <c:pt idx="1">
                  <c:v>0.87686567164179097</c:v>
                </c:pt>
                <c:pt idx="2">
                  <c:v>0.42335766423357662</c:v>
                </c:pt>
                <c:pt idx="3">
                  <c:v>2.6615969581749048E-2</c:v>
                </c:pt>
                <c:pt idx="4">
                  <c:v>0.2388059701492537</c:v>
                </c:pt>
              </c:numCache>
            </c:numRef>
          </c:val>
          <c:extLst>
            <c:ext xmlns:c16="http://schemas.microsoft.com/office/drawing/2014/chart" uri="{C3380CC4-5D6E-409C-BE32-E72D297353CC}">
              <c16:uniqueId val="{00000000-373E-5349-A092-0DFCB709AFDD}"/>
            </c:ext>
          </c:extLst>
        </c:ser>
        <c:ser>
          <c:idx val="1"/>
          <c:order val="1"/>
          <c:tx>
            <c:strRef>
              <c:f>'NC State Senate Gen Ballot'!$R$8</c:f>
              <c:strCache>
                <c:ptCount val="1"/>
                <c:pt idx="0">
                  <c:v>Undecided</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'NC State Senate Gen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872</c:v>
                  </c:pt>
                  <c:pt idx="1">
                    <c:v>31%</c:v>
                  </c:pt>
                  <c:pt idx="2">
                    <c:v>31%</c:v>
                  </c:pt>
                  <c:pt idx="3">
                    <c:v>30%</c:v>
                  </c:pt>
                  <c:pt idx="4">
                    <c:v>8%</c:v>
                  </c:pt>
                </c:lvl>
              </c:multiLvlStrCache>
            </c:multiLvlStrRef>
          </c:cat>
          <c:val>
            <c:numRef>
              <c:f>'NC State Senate Gen Ballot'!$S$8:$W$8</c:f>
              <c:numCache>
                <c:formatCode>0%</c:formatCode>
                <c:ptCount val="5"/>
                <c:pt idx="0">
                  <c:v>0.17201834862385321</c:v>
                </c:pt>
                <c:pt idx="1">
                  <c:v>6.7164179104477612E-2</c:v>
                </c:pt>
                <c:pt idx="2">
                  <c:v>0.28467153284671531</c:v>
                </c:pt>
                <c:pt idx="3">
                  <c:v>0.11026615969581749</c:v>
                </c:pt>
                <c:pt idx="4">
                  <c:v>0.37313432835820898</c:v>
                </c:pt>
              </c:numCache>
            </c:numRef>
          </c:val>
          <c:extLst>
            <c:ext xmlns:c16="http://schemas.microsoft.com/office/drawing/2014/chart" uri="{C3380CC4-5D6E-409C-BE32-E72D297353CC}">
              <c16:uniqueId val="{00000001-373E-5349-A092-0DFCB709AFDD}"/>
            </c:ext>
          </c:extLst>
        </c:ser>
        <c:ser>
          <c:idx val="2"/>
          <c:order val="2"/>
          <c:tx>
            <c:strRef>
              <c:f>'NC State Senate Gen Ballot'!$R$9</c:f>
              <c:strCache>
                <c:ptCount val="1"/>
                <c:pt idx="0">
                  <c:v>Will vote Republican (definitely &amp; likely)</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'NC State Senate Gen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872</c:v>
                  </c:pt>
                  <c:pt idx="1">
                    <c:v>31%</c:v>
                  </c:pt>
                  <c:pt idx="2">
                    <c:v>31%</c:v>
                  </c:pt>
                  <c:pt idx="3">
                    <c:v>30%</c:v>
                  </c:pt>
                  <c:pt idx="4">
                    <c:v>8%</c:v>
                  </c:pt>
                </c:lvl>
              </c:multiLvlStrCache>
            </c:multiLvlStrRef>
          </c:cat>
          <c:val>
            <c:numRef>
              <c:f>'NC State Senate Gen Ballot'!$S$9:$W$9</c:f>
              <c:numCache>
                <c:formatCode>0%</c:formatCode>
                <c:ptCount val="5"/>
                <c:pt idx="0">
                  <c:v>0.37155963302752293</c:v>
                </c:pt>
                <c:pt idx="1">
                  <c:v>4.1044776119402986E-2</c:v>
                </c:pt>
                <c:pt idx="2">
                  <c:v>0.26277372262773724</c:v>
                </c:pt>
                <c:pt idx="3">
                  <c:v>0.85171102661596954</c:v>
                </c:pt>
                <c:pt idx="4">
                  <c:v>0.25373134328358204</c:v>
                </c:pt>
              </c:numCache>
            </c:numRef>
          </c:val>
          <c:extLst>
            <c:ext xmlns:c16="http://schemas.microsoft.com/office/drawing/2014/chart" uri="{C3380CC4-5D6E-409C-BE32-E72D297353CC}">
              <c16:uniqueId val="{00000002-373E-5349-A092-0DFCB709AFDD}"/>
            </c:ext>
          </c:extLst>
        </c:ser>
        <c:dLbls>
          <c:dLblPos val="outEnd"/>
          <c:showLegendKey val="0"/>
          <c:showVal val="1"/>
          <c:showCatName val="0"/>
          <c:showSerName val="0"/>
          <c:showPercent val="0"/>
          <c:showBubbleSize val="0"/>
        </c:dLbls>
        <c:gapWidth val="219"/>
        <c:overlap val="-27"/>
        <c:axId val="2041648831"/>
        <c:axId val="2039464383"/>
      </c:barChart>
      <c:catAx>
        <c:axId val="2041648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039464383"/>
        <c:crosses val="autoZero"/>
        <c:auto val="1"/>
        <c:lblAlgn val="ctr"/>
        <c:lblOffset val="100"/>
        <c:noMultiLvlLbl val="0"/>
      </c:catAx>
      <c:valAx>
        <c:axId val="20394643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0416488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 </a:t>
            </a: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among Likely NC Voters</a:t>
            </a: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 </a:t>
            </a:r>
          </a:p>
          <a:p>
            <a:pPr>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"As of today, what are your intentions for November’s elections for the N.C. State House of Representatives?"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'NC State House Gen Ballot'!$R$7</c:f>
              <c:strCache>
                <c:ptCount val="1"/>
                <c:pt idx="0">
                  <c:v>Will vote Democratic (definitely &amp; likely)</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'NC State House Gen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871</c:v>
                  </c:pt>
                  <c:pt idx="1">
                    <c:v>31%</c:v>
                  </c:pt>
                  <c:pt idx="2">
                    <c:v>31%</c:v>
                  </c:pt>
                  <c:pt idx="3">
                    <c:v>30%</c:v>
                  </c:pt>
                  <c:pt idx="4">
                    <c:v>8%</c:v>
                  </c:pt>
                </c:lvl>
              </c:multiLvlStrCache>
            </c:multiLvlStrRef>
          </c:cat>
          <c:val>
            <c:numRef>
              <c:f>'NC State House Gen Ballot'!$S$7:$W$7</c:f>
              <c:numCache>
                <c:formatCode>0%</c:formatCode>
                <c:ptCount val="5"/>
                <c:pt idx="0">
                  <c:v>0.42709529276693453</c:v>
                </c:pt>
                <c:pt idx="1">
                  <c:v>0.85820895522388052</c:v>
                </c:pt>
                <c:pt idx="2">
                  <c:v>0.42490842490842495</c:v>
                </c:pt>
                <c:pt idx="3">
                  <c:v>2.6615969581749048E-2</c:v>
                </c:pt>
                <c:pt idx="4">
                  <c:v>0.28358208955223879</c:v>
                </c:pt>
              </c:numCache>
            </c:numRef>
          </c:val>
          <c:extLst>
            <c:ext xmlns:c16="http://schemas.microsoft.com/office/drawing/2014/chart" uri="{C3380CC4-5D6E-409C-BE32-E72D297353CC}">
              <c16:uniqueId val="{00000000-F646-6D47-8C69-A25E1CF78D23}"/>
            </c:ext>
          </c:extLst>
        </c:ser>
        <c:ser>
          <c:idx val="1"/>
          <c:order val="1"/>
          <c:tx>
            <c:strRef>
              <c:f>'NC State House Gen Ballot'!$R$8</c:f>
              <c:strCache>
                <c:ptCount val="1"/>
                <c:pt idx="0">
                  <c:v>Undecided</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'NC State House Gen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871</c:v>
                  </c:pt>
                  <c:pt idx="1">
                    <c:v>31%</c:v>
                  </c:pt>
                  <c:pt idx="2">
                    <c:v>31%</c:v>
                  </c:pt>
                  <c:pt idx="3">
                    <c:v>30%</c:v>
                  </c:pt>
                  <c:pt idx="4">
                    <c:v>8%</c:v>
                  </c:pt>
                </c:lvl>
              </c:multiLvlStrCache>
            </c:multiLvlStrRef>
          </c:cat>
          <c:val>
            <c:numRef>
              <c:f>'NC State House Gen Ballot'!$S$8:$W$8</c:f>
              <c:numCache>
                <c:formatCode>0%</c:formatCode>
                <c:ptCount val="5"/>
                <c:pt idx="0">
                  <c:v>0.18714121699196326</c:v>
                </c:pt>
                <c:pt idx="1">
                  <c:v>0.10074626865671642</c:v>
                </c:pt>
                <c:pt idx="2">
                  <c:v>0.304029304029304</c:v>
                </c:pt>
                <c:pt idx="3">
                  <c:v>0.10266159695817491</c:v>
                </c:pt>
                <c:pt idx="4">
                  <c:v>0.38805970149253732</c:v>
                </c:pt>
              </c:numCache>
            </c:numRef>
          </c:val>
          <c:extLst>
            <c:ext xmlns:c16="http://schemas.microsoft.com/office/drawing/2014/chart" uri="{C3380CC4-5D6E-409C-BE32-E72D297353CC}">
              <c16:uniqueId val="{00000001-F646-6D47-8C69-A25E1CF78D23}"/>
            </c:ext>
          </c:extLst>
        </c:ser>
        <c:ser>
          <c:idx val="2"/>
          <c:order val="2"/>
          <c:tx>
            <c:strRef>
              <c:f>'NC State House Gen Ballot'!$R$9</c:f>
              <c:strCache>
                <c:ptCount val="1"/>
                <c:pt idx="0">
                  <c:v>Will vote Republican (definitely &amp; likely)</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'NC State House Gen Ballot'!$S$5:$W$6</c:f>
              <c:multiLvlStrCache>
                <c:ptCount val="5"/>
                <c:lvl>
                  <c:pt idx="0">
                    <c:v>North Carolina</c:v>
                  </c:pt>
                  <c:pt idx="1">
                    <c:v>Democratic Self-Identification</c:v>
                  </c:pt>
                  <c:pt idx="2">
                    <c:v>Independent Self-Identification</c:v>
                  </c:pt>
                  <c:pt idx="3">
                    <c:v>Republican Self-Identification</c:v>
                  </c:pt>
                  <c:pt idx="4">
                    <c:v>All others/Not sure</c:v>
                  </c:pt>
                </c:lvl>
                <c:lvl>
                  <c:pt idx="0">
                    <c:v>N = 871</c:v>
                  </c:pt>
                  <c:pt idx="1">
                    <c:v>31%</c:v>
                  </c:pt>
                  <c:pt idx="2">
                    <c:v>31%</c:v>
                  </c:pt>
                  <c:pt idx="3">
                    <c:v>30%</c:v>
                  </c:pt>
                  <c:pt idx="4">
                    <c:v>8%</c:v>
                  </c:pt>
                </c:lvl>
              </c:multiLvlStrCache>
            </c:multiLvlStrRef>
          </c:cat>
          <c:val>
            <c:numRef>
              <c:f>'NC State House Gen Ballot'!$S$9:$W$9</c:f>
              <c:numCache>
                <c:formatCode>0%</c:formatCode>
                <c:ptCount val="5"/>
                <c:pt idx="0">
                  <c:v>0.3524684270952928</c:v>
                </c:pt>
                <c:pt idx="1">
                  <c:v>3.7313432835820892E-2</c:v>
                </c:pt>
                <c:pt idx="2">
                  <c:v>0.23076923076923078</c:v>
                </c:pt>
                <c:pt idx="3">
                  <c:v>0.844106463878327</c:v>
                </c:pt>
                <c:pt idx="4">
                  <c:v>0.17910447761194029</c:v>
                </c:pt>
              </c:numCache>
            </c:numRef>
          </c:val>
          <c:extLst>
            <c:ext xmlns:c16="http://schemas.microsoft.com/office/drawing/2014/chart" uri="{C3380CC4-5D6E-409C-BE32-E72D297353CC}">
              <c16:uniqueId val="{00000002-F646-6D47-8C69-A25E1CF78D23}"/>
            </c:ext>
          </c:extLst>
        </c:ser>
        <c:dLbls>
          <c:dLblPos val="outEnd"/>
          <c:showLegendKey val="0"/>
          <c:showVal val="1"/>
          <c:showCatName val="0"/>
          <c:showSerName val="0"/>
          <c:showPercent val="0"/>
          <c:showBubbleSize val="0"/>
        </c:dLbls>
        <c:gapWidth val="219"/>
        <c:overlap val="-27"/>
        <c:axId val="2021702079"/>
        <c:axId val="2021702527"/>
      </c:barChart>
      <c:catAx>
        <c:axId val="2021702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021702527"/>
        <c:crosses val="autoZero"/>
        <c:auto val="1"/>
        <c:lblAlgn val="ctr"/>
        <c:lblOffset val="100"/>
        <c:noMultiLvlLbl val="0"/>
      </c:catAx>
      <c:valAx>
        <c:axId val="20217025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02170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 of all North Carolinians:</a:t>
            </a:r>
          </a:p>
          <a:p>
            <a:pPr>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"How much do you agree or disagree with the following statement: </a:t>
            </a:r>
          </a:p>
          <a:p>
            <a:pPr>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The U.S. was right to intervene militarily in Iran."</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'US Military intervene in Iran'!$R$7</c:f>
              <c:strCache>
                <c:ptCount val="1"/>
                <c:pt idx="0">
                  <c:v>Agree (somewhat &amp; strongly)</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Military intervene in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Military intervene in Iran'!$S$7:$W$7</c:f>
              <c:numCache>
                <c:formatCode>0%</c:formatCode>
                <c:ptCount val="5"/>
                <c:pt idx="0">
                  <c:v>0.34165834165834164</c:v>
                </c:pt>
                <c:pt idx="1">
                  <c:v>0.10247349823321555</c:v>
                </c:pt>
                <c:pt idx="2">
                  <c:v>0.25970149253731345</c:v>
                </c:pt>
                <c:pt idx="3">
                  <c:v>0.71376811594202905</c:v>
                </c:pt>
                <c:pt idx="4">
                  <c:v>0.27102803738317754</c:v>
                </c:pt>
              </c:numCache>
            </c:numRef>
          </c:val>
          <c:extLst>
            <c:ext xmlns:c16="http://schemas.microsoft.com/office/drawing/2014/chart" uri="{C3380CC4-5D6E-409C-BE32-E72D297353CC}">
              <c16:uniqueId val="{00000000-978F-D445-A3C7-832FBC82C5FE}"/>
            </c:ext>
          </c:extLst>
        </c:ser>
        <c:ser>
          <c:idx val="1"/>
          <c:order val="1"/>
          <c:tx>
            <c:strRef>
              <c:f>'US Military intervene in Iran'!$R$8</c:f>
              <c:strCache>
                <c:ptCount val="1"/>
                <c:pt idx="0">
                  <c:v>Neither agree nor disagree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Military intervene in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Military intervene in Iran'!$S$8:$W$8</c:f>
              <c:numCache>
                <c:formatCode>0%</c:formatCode>
                <c:ptCount val="5"/>
                <c:pt idx="0">
                  <c:v>0.21478521478521478</c:v>
                </c:pt>
                <c:pt idx="1">
                  <c:v>0.20848056537102475</c:v>
                </c:pt>
                <c:pt idx="2">
                  <c:v>0.2298507462686567</c:v>
                </c:pt>
                <c:pt idx="3">
                  <c:v>0.14492753623188406</c:v>
                </c:pt>
                <c:pt idx="4">
                  <c:v>0.3644859813084112</c:v>
                </c:pt>
              </c:numCache>
            </c:numRef>
          </c:val>
          <c:extLst>
            <c:ext xmlns:c16="http://schemas.microsoft.com/office/drawing/2014/chart" uri="{C3380CC4-5D6E-409C-BE32-E72D297353CC}">
              <c16:uniqueId val="{00000001-978F-D445-A3C7-832FBC82C5FE}"/>
            </c:ext>
          </c:extLst>
        </c:ser>
        <c:ser>
          <c:idx val="2"/>
          <c:order val="2"/>
          <c:tx>
            <c:strRef>
              <c:f>'US Military intervene in Iran'!$R$9</c:f>
              <c:strCache>
                <c:ptCount val="1"/>
                <c:pt idx="0">
                  <c:v>Disagree (somewhat &amp; strongly)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Military intervene in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Military intervene in Iran'!$S$9:$W$9</c:f>
              <c:numCache>
                <c:formatCode>0%</c:formatCode>
                <c:ptCount val="5"/>
                <c:pt idx="0">
                  <c:v>0.44355644355644358</c:v>
                </c:pt>
                <c:pt idx="1">
                  <c:v>0.68904593639575973</c:v>
                </c:pt>
                <c:pt idx="2">
                  <c:v>0.5104477611940299</c:v>
                </c:pt>
                <c:pt idx="3">
                  <c:v>0.14130434782608697</c:v>
                </c:pt>
                <c:pt idx="4">
                  <c:v>0.3644859813084112</c:v>
                </c:pt>
              </c:numCache>
            </c:numRef>
          </c:val>
          <c:extLst>
            <c:ext xmlns:c16="http://schemas.microsoft.com/office/drawing/2014/chart" uri="{C3380CC4-5D6E-409C-BE32-E72D297353CC}">
              <c16:uniqueId val="{00000002-978F-D445-A3C7-832FBC82C5FE}"/>
            </c:ext>
          </c:extLst>
        </c:ser>
        <c:dLbls>
          <c:dLblPos val="outEnd"/>
          <c:showLegendKey val="0"/>
          <c:showVal val="1"/>
          <c:showCatName val="0"/>
          <c:showSerName val="0"/>
          <c:showPercent val="0"/>
          <c:showBubbleSize val="0"/>
        </c:dLbls>
        <c:gapWidth val="219"/>
        <c:overlap val="-27"/>
        <c:axId val="18350080"/>
        <c:axId val="2123881023"/>
      </c:barChart>
      <c:catAx>
        <c:axId val="1835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123881023"/>
        <c:crosses val="autoZero"/>
        <c:auto val="1"/>
        <c:lblAlgn val="ctr"/>
        <c:lblOffset val="100"/>
        <c:noMultiLvlLbl val="0"/>
      </c:catAx>
      <c:valAx>
        <c:axId val="21238810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8350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a:t>
            </a: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Survey of all North Carolinians</a:t>
            </a:r>
            <a:r>
              <a:rPr lang="en-US"/>
              <a:t>:</a:t>
            </a:r>
          </a:p>
          <a:p>
            <a:pPr>
              <a:defRPr/>
            </a:pPr>
            <a:r>
              <a:rPr lang="en-US"/>
              <a:t>"How much do you agree or disagree with the following statement: </a:t>
            </a:r>
          </a:p>
          <a:p>
            <a:pPr>
              <a:defRPr/>
            </a:pPr>
            <a:r>
              <a:rPr lang="en-US"/>
              <a:t>I would support the deployment of US troops on the ground in Iran."</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'US Troops in Iran'!$R$7</c:f>
              <c:strCache>
                <c:ptCount val="1"/>
                <c:pt idx="0">
                  <c:v>Agree (somewhat &amp; strongly)</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Troops in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Troops in Iran'!$S$7:$W$7</c:f>
              <c:numCache>
                <c:formatCode>0%</c:formatCode>
                <c:ptCount val="5"/>
                <c:pt idx="0">
                  <c:v>0.18118118118118118</c:v>
                </c:pt>
                <c:pt idx="1">
                  <c:v>0.1166077738515901</c:v>
                </c:pt>
                <c:pt idx="2">
                  <c:v>0.1467065868263473</c:v>
                </c:pt>
                <c:pt idx="3">
                  <c:v>0.32608695652173914</c:v>
                </c:pt>
                <c:pt idx="4">
                  <c:v>8.4905660377358499E-2</c:v>
                </c:pt>
              </c:numCache>
            </c:numRef>
          </c:val>
          <c:extLst>
            <c:ext xmlns:c16="http://schemas.microsoft.com/office/drawing/2014/chart" uri="{C3380CC4-5D6E-409C-BE32-E72D297353CC}">
              <c16:uniqueId val="{00000000-2C95-EA4E-9D26-805843A51EA7}"/>
            </c:ext>
          </c:extLst>
        </c:ser>
        <c:ser>
          <c:idx val="1"/>
          <c:order val="1"/>
          <c:tx>
            <c:strRef>
              <c:f>'US Troops in Iran'!$R$8</c:f>
              <c:strCache>
                <c:ptCount val="1"/>
                <c:pt idx="0">
                  <c:v>Neither agree nor disagree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Troops in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Troops in Iran'!$S$8:$W$8</c:f>
              <c:numCache>
                <c:formatCode>0%</c:formatCode>
                <c:ptCount val="5"/>
                <c:pt idx="0">
                  <c:v>0.24124124124124124</c:v>
                </c:pt>
                <c:pt idx="1">
                  <c:v>0.14840989399293286</c:v>
                </c:pt>
                <c:pt idx="2">
                  <c:v>0.22455089820359281</c:v>
                </c:pt>
                <c:pt idx="3">
                  <c:v>0.28623188405797101</c:v>
                </c:pt>
                <c:pt idx="4">
                  <c:v>0.42452830188679247</c:v>
                </c:pt>
              </c:numCache>
            </c:numRef>
          </c:val>
          <c:extLst>
            <c:ext xmlns:c16="http://schemas.microsoft.com/office/drawing/2014/chart" uri="{C3380CC4-5D6E-409C-BE32-E72D297353CC}">
              <c16:uniqueId val="{00000001-2C95-EA4E-9D26-805843A51EA7}"/>
            </c:ext>
          </c:extLst>
        </c:ser>
        <c:ser>
          <c:idx val="2"/>
          <c:order val="2"/>
          <c:tx>
            <c:strRef>
              <c:f>'US Troops in Iran'!$R$9</c:f>
              <c:strCache>
                <c:ptCount val="1"/>
                <c:pt idx="0">
                  <c:v>Disagree (somewhat &amp; strongly)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Troops in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Troops in Iran'!$S$9:$W$9</c:f>
              <c:numCache>
                <c:formatCode>0%</c:formatCode>
                <c:ptCount val="5"/>
                <c:pt idx="0">
                  <c:v>0.57757757757757755</c:v>
                </c:pt>
                <c:pt idx="1">
                  <c:v>0.73498233215547704</c:v>
                </c:pt>
                <c:pt idx="2">
                  <c:v>0.62874251497005984</c:v>
                </c:pt>
                <c:pt idx="3">
                  <c:v>0.38768115942028986</c:v>
                </c:pt>
                <c:pt idx="4">
                  <c:v>0.49056603773584906</c:v>
                </c:pt>
              </c:numCache>
            </c:numRef>
          </c:val>
          <c:extLst>
            <c:ext xmlns:c16="http://schemas.microsoft.com/office/drawing/2014/chart" uri="{C3380CC4-5D6E-409C-BE32-E72D297353CC}">
              <c16:uniqueId val="{00000002-2C95-EA4E-9D26-805843A51EA7}"/>
            </c:ext>
          </c:extLst>
        </c:ser>
        <c:dLbls>
          <c:dLblPos val="outEnd"/>
          <c:showLegendKey val="0"/>
          <c:showVal val="1"/>
          <c:showCatName val="0"/>
          <c:showSerName val="0"/>
          <c:showPercent val="0"/>
          <c:showBubbleSize val="0"/>
        </c:dLbls>
        <c:gapWidth val="219"/>
        <c:overlap val="-27"/>
        <c:axId val="2123791231"/>
        <c:axId val="36800"/>
      </c:barChart>
      <c:catAx>
        <c:axId val="2123791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36800"/>
        <c:crosses val="autoZero"/>
        <c:auto val="1"/>
        <c:lblAlgn val="ctr"/>
        <c:lblOffset val="100"/>
        <c:noMultiLvlLbl val="0"/>
      </c:catAx>
      <c:valAx>
        <c:axId val="368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123791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a:t>
            </a: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Survey of all North Carolinians</a:t>
            </a:r>
            <a:r>
              <a:rPr lang="en-US"/>
              <a:t>:</a:t>
            </a:r>
          </a:p>
          <a:p>
            <a:pPr>
              <a:defRPr/>
            </a:pPr>
            <a:r>
              <a:rPr lang="en-US"/>
              <a:t>"How clear do you think Donald Trump’s plan is for handling the situation with Iran?"</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'Trump &amp; Iran'!$R$7</c:f>
              <c:strCache>
                <c:ptCount val="1"/>
                <c:pt idx="0">
                  <c:v>Clear (very &amp; 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'Trump &amp;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'Trump &amp; Iran'!$S$7:$W$7</c:f>
              <c:numCache>
                <c:formatCode>0%</c:formatCode>
                <c:ptCount val="5"/>
                <c:pt idx="0">
                  <c:v>0.36063936063936064</c:v>
                </c:pt>
                <c:pt idx="1">
                  <c:v>0.13427561837455831</c:v>
                </c:pt>
                <c:pt idx="2">
                  <c:v>0.27083333333333331</c:v>
                </c:pt>
                <c:pt idx="3">
                  <c:v>0.75362318840579712</c:v>
                </c:pt>
                <c:pt idx="4">
                  <c:v>0.22641509433962265</c:v>
                </c:pt>
              </c:numCache>
            </c:numRef>
          </c:val>
          <c:extLst>
            <c:ext xmlns:c16="http://schemas.microsoft.com/office/drawing/2014/chart" uri="{C3380CC4-5D6E-409C-BE32-E72D297353CC}">
              <c16:uniqueId val="{00000000-FC32-3D4E-BF9E-C379CA94A4E2}"/>
            </c:ext>
          </c:extLst>
        </c:ser>
        <c:ser>
          <c:idx val="1"/>
          <c:order val="1"/>
          <c:tx>
            <c:strRef>
              <c:f>'Trump &amp; Iran'!$R$8</c:f>
              <c:strCache>
                <c:ptCount val="1"/>
                <c:pt idx="0">
                  <c:v>Not clear (not very &amp; not at all)</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'Trump &amp;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'Trump &amp; Iran'!$S$8:$W$8</c:f>
              <c:numCache>
                <c:formatCode>0%</c:formatCode>
                <c:ptCount val="5"/>
                <c:pt idx="0">
                  <c:v>0.22477522477522477</c:v>
                </c:pt>
                <c:pt idx="1">
                  <c:v>0.26501766784452296</c:v>
                </c:pt>
                <c:pt idx="2">
                  <c:v>0.23809523809523808</c:v>
                </c:pt>
                <c:pt idx="3">
                  <c:v>0.15579710144927536</c:v>
                </c:pt>
                <c:pt idx="4">
                  <c:v>0.25471698113207547</c:v>
                </c:pt>
              </c:numCache>
            </c:numRef>
          </c:val>
          <c:extLst>
            <c:ext xmlns:c16="http://schemas.microsoft.com/office/drawing/2014/chart" uri="{C3380CC4-5D6E-409C-BE32-E72D297353CC}">
              <c16:uniqueId val="{00000001-FC32-3D4E-BF9E-C379CA94A4E2}"/>
            </c:ext>
          </c:extLst>
        </c:ser>
        <c:ser>
          <c:idx val="2"/>
          <c:order val="2"/>
          <c:tx>
            <c:strRef>
              <c:f>'Trump &amp; Iran'!$R$9</c:f>
              <c:strCache>
                <c:ptCount val="1"/>
                <c:pt idx="0">
                  <c:v>He does not have a plan</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'Trump &amp;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'Trump &amp; Iran'!$S$9:$W$9</c:f>
              <c:numCache>
                <c:formatCode>0%</c:formatCode>
                <c:ptCount val="5"/>
                <c:pt idx="0">
                  <c:v>0.33266733266733267</c:v>
                </c:pt>
                <c:pt idx="1">
                  <c:v>0.55830388692579502</c:v>
                </c:pt>
                <c:pt idx="2">
                  <c:v>0.39285714285714285</c:v>
                </c:pt>
                <c:pt idx="3">
                  <c:v>1.8115942028985508E-2</c:v>
                </c:pt>
                <c:pt idx="4">
                  <c:v>0.35849056603773582</c:v>
                </c:pt>
              </c:numCache>
            </c:numRef>
          </c:val>
          <c:extLst>
            <c:ext xmlns:c16="http://schemas.microsoft.com/office/drawing/2014/chart" uri="{C3380CC4-5D6E-409C-BE32-E72D297353CC}">
              <c16:uniqueId val="{00000002-FC32-3D4E-BF9E-C379CA94A4E2}"/>
            </c:ext>
          </c:extLst>
        </c:ser>
        <c:ser>
          <c:idx val="3"/>
          <c:order val="3"/>
          <c:tx>
            <c:strRef>
              <c:f>'Trump &amp; Iran'!$R$10</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'Trump &amp;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'Trump &amp; Iran'!$S$10:$W$10</c:f>
              <c:numCache>
                <c:formatCode>0%</c:formatCode>
                <c:ptCount val="5"/>
                <c:pt idx="0">
                  <c:v>8.191808191808192E-2</c:v>
                </c:pt>
                <c:pt idx="1">
                  <c:v>4.2402826855123678E-2</c:v>
                </c:pt>
                <c:pt idx="2">
                  <c:v>9.8214285714285712E-2</c:v>
                </c:pt>
                <c:pt idx="3">
                  <c:v>7.2463768115942032E-2</c:v>
                </c:pt>
                <c:pt idx="4">
                  <c:v>0.16037735849056603</c:v>
                </c:pt>
              </c:numCache>
            </c:numRef>
          </c:val>
          <c:extLst>
            <c:ext xmlns:c16="http://schemas.microsoft.com/office/drawing/2014/chart" uri="{C3380CC4-5D6E-409C-BE32-E72D297353CC}">
              <c16:uniqueId val="{00000003-FC32-3D4E-BF9E-C379CA94A4E2}"/>
            </c:ext>
          </c:extLst>
        </c:ser>
        <c:dLbls>
          <c:dLblPos val="outEnd"/>
          <c:showLegendKey val="0"/>
          <c:showVal val="1"/>
          <c:showCatName val="0"/>
          <c:showSerName val="0"/>
          <c:showPercent val="0"/>
          <c:showBubbleSize val="0"/>
        </c:dLbls>
        <c:gapWidth val="219"/>
        <c:overlap val="-27"/>
        <c:axId val="1144383551"/>
        <c:axId val="1140362303"/>
      </c:barChart>
      <c:catAx>
        <c:axId val="1144383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140362303"/>
        <c:crosses val="autoZero"/>
        <c:auto val="1"/>
        <c:lblAlgn val="ctr"/>
        <c:lblOffset val="100"/>
        <c:noMultiLvlLbl val="0"/>
      </c:catAx>
      <c:valAx>
        <c:axId val="114036230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144383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a:t>
            </a: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Survey of all North Carolinians</a:t>
            </a:r>
            <a:r>
              <a:rPr lang="en-US"/>
              <a:t>:</a:t>
            </a:r>
          </a:p>
          <a:p>
            <a:pPr>
              <a:defRPr/>
            </a:pPr>
            <a:r>
              <a:rPr lang="en-US"/>
              <a:t>"How much do you agree or disagree with the following statement: </a:t>
            </a:r>
          </a:p>
          <a:p>
            <a:pPr>
              <a:defRPr/>
            </a:pPr>
            <a:r>
              <a:rPr lang="en-US"/>
              <a:t>The U.S. intervention in Iran aligns with Donald Trump's America first policy."</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'America First &amp; Iran'!$R$7</c:f>
              <c:strCache>
                <c:ptCount val="1"/>
                <c:pt idx="0">
                  <c:v>Agree (somewhat &amp; strongly)</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'America First &amp;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'America First &amp; Iran'!$S$7:$W$7</c:f>
              <c:numCache>
                <c:formatCode>0%</c:formatCode>
                <c:ptCount val="5"/>
                <c:pt idx="0">
                  <c:v>0.34499999999999997</c:v>
                </c:pt>
                <c:pt idx="1">
                  <c:v>0.15845070422535212</c:v>
                </c:pt>
                <c:pt idx="2">
                  <c:v>0.27844311377245512</c:v>
                </c:pt>
                <c:pt idx="3">
                  <c:v>0.6534296028880866</c:v>
                </c:pt>
                <c:pt idx="4">
                  <c:v>0.24761904761904763</c:v>
                </c:pt>
              </c:numCache>
            </c:numRef>
          </c:val>
          <c:extLst>
            <c:ext xmlns:c16="http://schemas.microsoft.com/office/drawing/2014/chart" uri="{C3380CC4-5D6E-409C-BE32-E72D297353CC}">
              <c16:uniqueId val="{00000000-D0CF-AB4D-B612-0A9648F9D38E}"/>
            </c:ext>
          </c:extLst>
        </c:ser>
        <c:ser>
          <c:idx val="1"/>
          <c:order val="1"/>
          <c:tx>
            <c:strRef>
              <c:f>'America First &amp; Iran'!$R$8</c:f>
              <c:strCache>
                <c:ptCount val="1"/>
                <c:pt idx="0">
                  <c:v>Neither agree nor disagree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'America First &amp;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'America First &amp; Iran'!$S$8:$W$8</c:f>
              <c:numCache>
                <c:formatCode>0%</c:formatCode>
                <c:ptCount val="5"/>
                <c:pt idx="0">
                  <c:v>0.27600000000000002</c:v>
                </c:pt>
                <c:pt idx="1">
                  <c:v>0.24647887323943662</c:v>
                </c:pt>
                <c:pt idx="2">
                  <c:v>0.27844311377245506</c:v>
                </c:pt>
                <c:pt idx="3">
                  <c:v>0.21660649819494585</c:v>
                </c:pt>
                <c:pt idx="4">
                  <c:v>0.50476190476190474</c:v>
                </c:pt>
              </c:numCache>
            </c:numRef>
          </c:val>
          <c:extLst>
            <c:ext xmlns:c16="http://schemas.microsoft.com/office/drawing/2014/chart" uri="{C3380CC4-5D6E-409C-BE32-E72D297353CC}">
              <c16:uniqueId val="{00000001-D0CF-AB4D-B612-0A9648F9D38E}"/>
            </c:ext>
          </c:extLst>
        </c:ser>
        <c:ser>
          <c:idx val="2"/>
          <c:order val="2"/>
          <c:tx>
            <c:strRef>
              <c:f>'America First &amp; Iran'!$R$9</c:f>
              <c:strCache>
                <c:ptCount val="1"/>
                <c:pt idx="0">
                  <c:v>Disagree (somewhat &amp; strongly)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'America First &amp; Iran'!$S$6:$W$6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'America First &amp; Iran'!$S$9:$W$9</c:f>
              <c:numCache>
                <c:formatCode>0%</c:formatCode>
                <c:ptCount val="5"/>
                <c:pt idx="0">
                  <c:v>0.379</c:v>
                </c:pt>
                <c:pt idx="1">
                  <c:v>0.59507042253521125</c:v>
                </c:pt>
                <c:pt idx="2">
                  <c:v>0.44311377245508987</c:v>
                </c:pt>
                <c:pt idx="3">
                  <c:v>0.1299638989169675</c:v>
                </c:pt>
                <c:pt idx="4">
                  <c:v>0.24761904761904763</c:v>
                </c:pt>
              </c:numCache>
            </c:numRef>
          </c:val>
          <c:extLst>
            <c:ext xmlns:c16="http://schemas.microsoft.com/office/drawing/2014/chart" uri="{C3380CC4-5D6E-409C-BE32-E72D297353CC}">
              <c16:uniqueId val="{00000002-D0CF-AB4D-B612-0A9648F9D38E}"/>
            </c:ext>
          </c:extLst>
        </c:ser>
        <c:dLbls>
          <c:dLblPos val="outEnd"/>
          <c:showLegendKey val="0"/>
          <c:showVal val="1"/>
          <c:showCatName val="0"/>
          <c:showSerName val="0"/>
          <c:showPercent val="0"/>
          <c:showBubbleSize val="0"/>
        </c:dLbls>
        <c:gapWidth val="219"/>
        <c:overlap val="-27"/>
        <c:axId val="1059096768"/>
        <c:axId val="1059406272"/>
      </c:barChart>
      <c:catAx>
        <c:axId val="10590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59406272"/>
        <c:crosses val="autoZero"/>
        <c:auto val="1"/>
        <c:lblAlgn val="ctr"/>
        <c:lblOffset val="100"/>
        <c:noMultiLvlLbl val="0"/>
      </c:catAx>
      <c:valAx>
        <c:axId val="10594062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5909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 of all North Carolinians:</a:t>
            </a:r>
          </a:p>
          <a:p>
            <a:pPr>
              <a:defRPr/>
            </a:pP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a:t>
            </a: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How much do you agree or disagree with the following statement: </a:t>
            </a:r>
          </a:p>
          <a:p>
            <a:pPr>
              <a:defRPr/>
            </a:pP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The U.S. should continue to support Israel financially."</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'US Support Israel Financially'!$R$7</c:f>
              <c:strCache>
                <c:ptCount val="1"/>
                <c:pt idx="0">
                  <c:v>Agree (somewhat &amp; strongly)</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Israel Financially'!$S$6:$W$6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Israel Financially'!$S$7:$W$7</c:f>
              <c:numCache>
                <c:formatCode>0%</c:formatCode>
                <c:ptCount val="5"/>
                <c:pt idx="0">
                  <c:v>0.27510040160642568</c:v>
                </c:pt>
                <c:pt idx="1">
                  <c:v>0.20212765957446807</c:v>
                </c:pt>
                <c:pt idx="2">
                  <c:v>0.19461077844311375</c:v>
                </c:pt>
                <c:pt idx="3">
                  <c:v>0.50545454545454549</c:v>
                </c:pt>
                <c:pt idx="4">
                  <c:v>0.12380952380952381</c:v>
                </c:pt>
              </c:numCache>
            </c:numRef>
          </c:val>
          <c:extLst>
            <c:ext xmlns:c16="http://schemas.microsoft.com/office/drawing/2014/chart" uri="{C3380CC4-5D6E-409C-BE32-E72D297353CC}">
              <c16:uniqueId val="{00000000-0259-014F-98F5-B0B32A70AAFE}"/>
            </c:ext>
          </c:extLst>
        </c:ser>
        <c:ser>
          <c:idx val="1"/>
          <c:order val="1"/>
          <c:tx>
            <c:strRef>
              <c:f>'US Support Israel Financially'!$R$8</c:f>
              <c:strCache>
                <c:ptCount val="1"/>
                <c:pt idx="0">
                  <c:v>Neither agree nor disagree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Israel Financially'!$S$6:$W$6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Israel Financially'!$S$8:$W$8</c:f>
              <c:numCache>
                <c:formatCode>0%</c:formatCode>
                <c:ptCount val="5"/>
                <c:pt idx="0">
                  <c:v>0.27510040160642568</c:v>
                </c:pt>
                <c:pt idx="1">
                  <c:v>0.24468085106382978</c:v>
                </c:pt>
                <c:pt idx="2">
                  <c:v>0.27245508982035926</c:v>
                </c:pt>
                <c:pt idx="3">
                  <c:v>0.20727272727272728</c:v>
                </c:pt>
                <c:pt idx="4">
                  <c:v>0.54285714285714282</c:v>
                </c:pt>
              </c:numCache>
            </c:numRef>
          </c:val>
          <c:extLst>
            <c:ext xmlns:c16="http://schemas.microsoft.com/office/drawing/2014/chart" uri="{C3380CC4-5D6E-409C-BE32-E72D297353CC}">
              <c16:uniqueId val="{00000001-0259-014F-98F5-B0B32A70AAFE}"/>
            </c:ext>
          </c:extLst>
        </c:ser>
        <c:ser>
          <c:idx val="2"/>
          <c:order val="2"/>
          <c:tx>
            <c:strRef>
              <c:f>'US Support Israel Financially'!$R$9</c:f>
              <c:strCache>
                <c:ptCount val="1"/>
                <c:pt idx="0">
                  <c:v>Disagree (somewhat &amp; strongly)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Israel Financially'!$S$6:$W$6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Israel Financially'!$S$9:$W$9</c:f>
              <c:numCache>
                <c:formatCode>0%</c:formatCode>
                <c:ptCount val="5"/>
                <c:pt idx="0">
                  <c:v>0.44979919678714858</c:v>
                </c:pt>
                <c:pt idx="1">
                  <c:v>0.55319148936170215</c:v>
                </c:pt>
                <c:pt idx="2">
                  <c:v>0.53293413173652693</c:v>
                </c:pt>
                <c:pt idx="3">
                  <c:v>0.28727272727272729</c:v>
                </c:pt>
                <c:pt idx="4">
                  <c:v>0.33333333333333331</c:v>
                </c:pt>
              </c:numCache>
            </c:numRef>
          </c:val>
          <c:extLst>
            <c:ext xmlns:c16="http://schemas.microsoft.com/office/drawing/2014/chart" uri="{C3380CC4-5D6E-409C-BE32-E72D297353CC}">
              <c16:uniqueId val="{00000002-0259-014F-98F5-B0B32A70AAFE}"/>
            </c:ext>
          </c:extLst>
        </c:ser>
        <c:dLbls>
          <c:dLblPos val="outEnd"/>
          <c:showLegendKey val="0"/>
          <c:showVal val="1"/>
          <c:showCatName val="0"/>
          <c:showSerName val="0"/>
          <c:showPercent val="0"/>
          <c:showBubbleSize val="0"/>
        </c:dLbls>
        <c:gapWidth val="219"/>
        <c:overlap val="-27"/>
        <c:axId val="2123805823"/>
        <c:axId val="2096189375"/>
      </c:barChart>
      <c:catAx>
        <c:axId val="2123805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096189375"/>
        <c:crosses val="autoZero"/>
        <c:auto val="1"/>
        <c:lblAlgn val="ctr"/>
        <c:lblOffset val="100"/>
        <c:noMultiLvlLbl val="0"/>
      </c:catAx>
      <c:valAx>
        <c:axId val="209618937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123805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Surveys of North Carolinians (1,000 weighted respondents</a:t>
            </a:r>
            <a:r>
              <a:rPr lang="en-US" baseline="0"/>
              <a:t> for each survey): "Do you approve or disapprove of the job Donald Trump is doing as President of the United States?"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lineChart>
        <c:grouping val="standard"/>
        <c:varyColors val="0"/>
        <c:ser>
          <c:idx val="0"/>
          <c:order val="0"/>
          <c:tx>
            <c:strRef>
              <c:f>'2025-26 Trump Approvals'!$B$2</c:f>
              <c:strCache>
                <c:ptCount val="1"/>
                <c:pt idx="0">
                  <c:v>Approve</c:v>
                </c:pt>
              </c:strCache>
            </c:strRef>
          </c:tx>
          <c:spPr>
            <a:ln w="57150" cap="rnd">
              <a:solidFill>
                <a:srgbClr val="00B050"/>
              </a:solidFill>
              <a:round/>
            </a:ln>
            <a:effectLst/>
          </c:spPr>
          <c:marker>
            <c:symbol val="circle"/>
            <c:size val="8"/>
            <c:spPr>
              <a:solidFill>
                <a:schemeClr val="accent1"/>
              </a:solidFill>
              <a:ln w="57150">
                <a:solidFill>
                  <a:srgbClr val="00B050"/>
                </a:solidFill>
              </a:ln>
              <a:effectLst/>
            </c:spPr>
          </c:marker>
          <c:dLbls>
            <c:dLbl>
              <c:idx val="0"/>
              <c:layout>
                <c:manualLayout>
                  <c:x val="-6.4703425152704414E-2"/>
                  <c:y val="-3.43119251183157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5D-204B-8135-435498A4D4E5}"/>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0"/>
            <c:plus>
              <c:numRef>
                <c:f>'2025-26 Trump Approvals'!$D$3:$D$8</c:f>
                <c:numCache>
                  <c:formatCode>General</c:formatCode>
                  <c:ptCount val="6"/>
                  <c:pt idx="0">
                    <c:v>3.6000000000000004E-2</c:v>
                  </c:pt>
                  <c:pt idx="1">
                    <c:v>3.56E-2</c:v>
                  </c:pt>
                  <c:pt idx="2">
                    <c:v>3.8600000000000002E-2</c:v>
                  </c:pt>
                  <c:pt idx="3">
                    <c:v>3.7900000000000003E-2</c:v>
                  </c:pt>
                  <c:pt idx="4">
                    <c:v>3.6900000000000002E-2</c:v>
                  </c:pt>
                  <c:pt idx="5">
                    <c:v>3.5799999999999998E-2</c:v>
                  </c:pt>
                </c:numCache>
              </c:numRef>
            </c:plus>
            <c:minus>
              <c:numRef>
                <c:f>'2025-26 Trump Approvals'!$D$3:$D$8</c:f>
                <c:numCache>
                  <c:formatCode>General</c:formatCode>
                  <c:ptCount val="6"/>
                  <c:pt idx="0">
                    <c:v>3.6000000000000004E-2</c:v>
                  </c:pt>
                  <c:pt idx="1">
                    <c:v>3.56E-2</c:v>
                  </c:pt>
                  <c:pt idx="2">
                    <c:v>3.8600000000000002E-2</c:v>
                  </c:pt>
                  <c:pt idx="3">
                    <c:v>3.7900000000000003E-2</c:v>
                  </c:pt>
                  <c:pt idx="4">
                    <c:v>3.6900000000000002E-2</c:v>
                  </c:pt>
                  <c:pt idx="5">
                    <c:v>3.5799999999999998E-2</c:v>
                  </c:pt>
                </c:numCache>
              </c:numRef>
            </c:minus>
            <c:spPr>
              <a:noFill/>
              <a:ln w="9525" cap="flat" cmpd="sng" algn="ctr">
                <a:solidFill>
                  <a:schemeClr val="tx1">
                    <a:lumMod val="65000"/>
                    <a:lumOff val="35000"/>
                  </a:schemeClr>
                </a:solidFill>
                <a:round/>
              </a:ln>
              <a:effectLst/>
            </c:spPr>
          </c:errBars>
          <c:cat>
            <c:numRef>
              <c:f>'2025-26 Trump Approvals'!$A$3:$A$8</c:f>
              <c:numCache>
                <c:formatCode>mmm\-yy</c:formatCode>
                <c:ptCount val="6"/>
                <c:pt idx="0">
                  <c:v>45717</c:v>
                </c:pt>
                <c:pt idx="1">
                  <c:v>45809</c:v>
                </c:pt>
                <c:pt idx="2">
                  <c:v>45870</c:v>
                </c:pt>
                <c:pt idx="3">
                  <c:v>45931</c:v>
                </c:pt>
                <c:pt idx="4">
                  <c:v>46023</c:v>
                </c:pt>
                <c:pt idx="5">
                  <c:v>46082</c:v>
                </c:pt>
              </c:numCache>
            </c:numRef>
          </c:cat>
          <c:val>
            <c:numRef>
              <c:f>'2025-26 Trump Approvals'!$B$3:$B$8</c:f>
              <c:numCache>
                <c:formatCode>0%</c:formatCode>
                <c:ptCount val="6"/>
                <c:pt idx="0">
                  <c:v>0.49</c:v>
                </c:pt>
                <c:pt idx="1">
                  <c:v>0.46</c:v>
                </c:pt>
                <c:pt idx="2">
                  <c:v>0.45</c:v>
                </c:pt>
                <c:pt idx="3">
                  <c:v>0.44</c:v>
                </c:pt>
                <c:pt idx="4">
                  <c:v>0.44</c:v>
                </c:pt>
                <c:pt idx="5">
                  <c:v>0.42</c:v>
                </c:pt>
              </c:numCache>
            </c:numRef>
          </c:val>
          <c:smooth val="0"/>
          <c:extLst>
            <c:ext xmlns:c16="http://schemas.microsoft.com/office/drawing/2014/chart" uri="{C3380CC4-5D6E-409C-BE32-E72D297353CC}">
              <c16:uniqueId val="{00000001-CD5D-204B-8135-435498A4D4E5}"/>
            </c:ext>
          </c:extLst>
        </c:ser>
        <c:ser>
          <c:idx val="1"/>
          <c:order val="1"/>
          <c:tx>
            <c:strRef>
              <c:f>'2025-26 Trump Approvals'!$C$2</c:f>
              <c:strCache>
                <c:ptCount val="1"/>
                <c:pt idx="0">
                  <c:v>Disapprove</c:v>
                </c:pt>
              </c:strCache>
            </c:strRef>
          </c:tx>
          <c:spPr>
            <a:ln w="57150" cap="rnd">
              <a:solidFill>
                <a:schemeClr val="accent2"/>
              </a:solidFill>
              <a:round/>
            </a:ln>
            <a:effectLst/>
          </c:spPr>
          <c:marker>
            <c:symbol val="circle"/>
            <c:size val="8"/>
            <c:spPr>
              <a:solidFill>
                <a:schemeClr val="accent2"/>
              </a:solidFill>
              <a:ln w="57150">
                <a:solidFill>
                  <a:schemeClr val="accent2"/>
                </a:solidFill>
              </a:ln>
              <a:effectLst/>
            </c:spPr>
          </c:marker>
          <c:dLbls>
            <c:dLbl>
              <c:idx val="0"/>
              <c:layout>
                <c:manualLayout>
                  <c:x val="-6.7631181946944438E-2"/>
                  <c:y val="2.42201824364581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5D-204B-8135-435498A4D4E5}"/>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0"/>
            <c:plus>
              <c:numRef>
                <c:f>'2025-26 Trump Approvals'!$D$3:$D$8</c:f>
                <c:numCache>
                  <c:formatCode>General</c:formatCode>
                  <c:ptCount val="6"/>
                  <c:pt idx="0">
                    <c:v>3.6000000000000004E-2</c:v>
                  </c:pt>
                  <c:pt idx="1">
                    <c:v>3.56E-2</c:v>
                  </c:pt>
                  <c:pt idx="2">
                    <c:v>3.8600000000000002E-2</c:v>
                  </c:pt>
                  <c:pt idx="3">
                    <c:v>3.7900000000000003E-2</c:v>
                  </c:pt>
                  <c:pt idx="4">
                    <c:v>3.6900000000000002E-2</c:v>
                  </c:pt>
                  <c:pt idx="5">
                    <c:v>3.5799999999999998E-2</c:v>
                  </c:pt>
                </c:numCache>
              </c:numRef>
            </c:plus>
            <c:minus>
              <c:numRef>
                <c:f>'2025-26 Trump Approvals'!$D$3:$D$8</c:f>
                <c:numCache>
                  <c:formatCode>General</c:formatCode>
                  <c:ptCount val="6"/>
                  <c:pt idx="0">
                    <c:v>3.6000000000000004E-2</c:v>
                  </c:pt>
                  <c:pt idx="1">
                    <c:v>3.56E-2</c:v>
                  </c:pt>
                  <c:pt idx="2">
                    <c:v>3.8600000000000002E-2</c:v>
                  </c:pt>
                  <c:pt idx="3">
                    <c:v>3.7900000000000003E-2</c:v>
                  </c:pt>
                  <c:pt idx="4">
                    <c:v>3.6900000000000002E-2</c:v>
                  </c:pt>
                  <c:pt idx="5">
                    <c:v>3.5799999999999998E-2</c:v>
                  </c:pt>
                </c:numCache>
              </c:numRef>
            </c:minus>
            <c:spPr>
              <a:noFill/>
              <a:ln w="9525" cap="flat" cmpd="sng" algn="ctr">
                <a:solidFill>
                  <a:schemeClr val="tx1">
                    <a:lumMod val="65000"/>
                    <a:lumOff val="35000"/>
                  </a:schemeClr>
                </a:solidFill>
                <a:round/>
              </a:ln>
              <a:effectLst/>
            </c:spPr>
          </c:errBars>
          <c:cat>
            <c:numRef>
              <c:f>'2025-26 Trump Approvals'!$A$3:$A$8</c:f>
              <c:numCache>
                <c:formatCode>mmm\-yy</c:formatCode>
                <c:ptCount val="6"/>
                <c:pt idx="0">
                  <c:v>45717</c:v>
                </c:pt>
                <c:pt idx="1">
                  <c:v>45809</c:v>
                </c:pt>
                <c:pt idx="2">
                  <c:v>45870</c:v>
                </c:pt>
                <c:pt idx="3">
                  <c:v>45931</c:v>
                </c:pt>
                <c:pt idx="4">
                  <c:v>46023</c:v>
                </c:pt>
                <c:pt idx="5">
                  <c:v>46082</c:v>
                </c:pt>
              </c:numCache>
            </c:numRef>
          </c:cat>
          <c:val>
            <c:numRef>
              <c:f>'2025-26 Trump Approvals'!$C$3:$C$8</c:f>
              <c:numCache>
                <c:formatCode>0%</c:formatCode>
                <c:ptCount val="6"/>
                <c:pt idx="0">
                  <c:v>0.47</c:v>
                </c:pt>
                <c:pt idx="1">
                  <c:v>0.5</c:v>
                </c:pt>
                <c:pt idx="2">
                  <c:v>0.54</c:v>
                </c:pt>
                <c:pt idx="3">
                  <c:v>0.52</c:v>
                </c:pt>
                <c:pt idx="4">
                  <c:v>0.51</c:v>
                </c:pt>
                <c:pt idx="5">
                  <c:v>0.55000000000000004</c:v>
                </c:pt>
              </c:numCache>
            </c:numRef>
          </c:val>
          <c:smooth val="0"/>
          <c:extLst>
            <c:ext xmlns:c16="http://schemas.microsoft.com/office/drawing/2014/chart" uri="{C3380CC4-5D6E-409C-BE32-E72D297353CC}">
              <c16:uniqueId val="{00000003-CD5D-204B-8135-435498A4D4E5}"/>
            </c:ext>
          </c:extLst>
        </c:ser>
        <c:dLbls>
          <c:showLegendKey val="0"/>
          <c:showVal val="0"/>
          <c:showCatName val="0"/>
          <c:showSerName val="0"/>
          <c:showPercent val="0"/>
          <c:showBubbleSize val="0"/>
        </c:dLbls>
        <c:marker val="1"/>
        <c:smooth val="0"/>
        <c:axId val="1088775359"/>
        <c:axId val="999758399"/>
      </c:lineChart>
      <c:dateAx>
        <c:axId val="1088775359"/>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r>
                  <a:rPr lang="en-US" sz="1400" b="0" i="0" u="none" strike="noStrike" kern="1200" baseline="0">
                    <a:solidFill>
                      <a:sysClr val="windowText" lastClr="000000"/>
                    </a:solidFill>
                    <a:latin typeface="Calibri" panose="020F0502020204030204" pitchFamily="34" charset="0"/>
                    <a:cs typeface="Calibri" panose="020F0502020204030204" pitchFamily="34" charset="0"/>
                  </a:rPr>
                  <a:t>(error bars represent each survey's overall margin of error)</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999758399"/>
        <c:crosses val="autoZero"/>
        <c:auto val="1"/>
        <c:lblOffset val="100"/>
        <c:baseTimeUnit val="months"/>
      </c:dateAx>
      <c:valAx>
        <c:axId val="999758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88775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 of all North Carolinians:</a:t>
            </a:r>
          </a:p>
          <a:p>
            <a:pPr>
              <a:defRPr/>
            </a:pP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a:t>
            </a: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How much do you agree or disagree with the following statement: </a:t>
            </a:r>
          </a:p>
          <a:p>
            <a:pPr>
              <a:defRPr/>
            </a:pP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The U.S. should continue to support Israel militarily."</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'US Support Israel Military'!$R$7</c:f>
              <c:strCache>
                <c:ptCount val="1"/>
                <c:pt idx="0">
                  <c:v>Agree (somewhat &amp; strongly)</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Israel Military'!$S$6:$W$6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Israel Military'!$S$7:$W$7</c:f>
              <c:numCache>
                <c:formatCode>0%</c:formatCode>
                <c:ptCount val="5"/>
                <c:pt idx="0">
                  <c:v>0.3529411764705882</c:v>
                </c:pt>
                <c:pt idx="1">
                  <c:v>0.18309859154929575</c:v>
                </c:pt>
                <c:pt idx="2">
                  <c:v>0.30447761194029854</c:v>
                </c:pt>
                <c:pt idx="3">
                  <c:v>0.64620938628158842</c:v>
                </c:pt>
                <c:pt idx="4">
                  <c:v>0.19626168224299065</c:v>
                </c:pt>
              </c:numCache>
            </c:numRef>
          </c:val>
          <c:extLst>
            <c:ext xmlns:c16="http://schemas.microsoft.com/office/drawing/2014/chart" uri="{C3380CC4-5D6E-409C-BE32-E72D297353CC}">
              <c16:uniqueId val="{00000000-C94F-1C43-94C3-699B389AEAF4}"/>
            </c:ext>
          </c:extLst>
        </c:ser>
        <c:ser>
          <c:idx val="1"/>
          <c:order val="1"/>
          <c:tx>
            <c:strRef>
              <c:f>'US Support Israel Military'!$R$8</c:f>
              <c:strCache>
                <c:ptCount val="1"/>
                <c:pt idx="0">
                  <c:v>Neither agree nor disagree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Israel Military'!$S$6:$W$6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Israel Military'!$S$8:$W$8</c:f>
              <c:numCache>
                <c:formatCode>0%</c:formatCode>
                <c:ptCount val="5"/>
                <c:pt idx="0">
                  <c:v>0.25523429710867396</c:v>
                </c:pt>
                <c:pt idx="1">
                  <c:v>0.27464788732394368</c:v>
                </c:pt>
                <c:pt idx="2">
                  <c:v>0.2417910447761194</c:v>
                </c:pt>
                <c:pt idx="3">
                  <c:v>0.19133574007220217</c:v>
                </c:pt>
                <c:pt idx="4">
                  <c:v>0.41121495327102803</c:v>
                </c:pt>
              </c:numCache>
            </c:numRef>
          </c:val>
          <c:extLst>
            <c:ext xmlns:c16="http://schemas.microsoft.com/office/drawing/2014/chart" uri="{C3380CC4-5D6E-409C-BE32-E72D297353CC}">
              <c16:uniqueId val="{00000001-C94F-1C43-94C3-699B389AEAF4}"/>
            </c:ext>
          </c:extLst>
        </c:ser>
        <c:ser>
          <c:idx val="2"/>
          <c:order val="2"/>
          <c:tx>
            <c:strRef>
              <c:f>'US Support Israel Military'!$R$9</c:f>
              <c:strCache>
                <c:ptCount val="1"/>
                <c:pt idx="0">
                  <c:v>Disagree (somewhat &amp; strongly)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Israel Military'!$S$6:$W$6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Israel Military'!$S$9:$W$9</c:f>
              <c:numCache>
                <c:formatCode>0%</c:formatCode>
                <c:ptCount val="5"/>
                <c:pt idx="0">
                  <c:v>0.39182452642073778</c:v>
                </c:pt>
                <c:pt idx="1">
                  <c:v>0.54225352112676062</c:v>
                </c:pt>
                <c:pt idx="2">
                  <c:v>0.45373134328358211</c:v>
                </c:pt>
                <c:pt idx="3">
                  <c:v>0.16245487364620939</c:v>
                </c:pt>
                <c:pt idx="4">
                  <c:v>0.39252336448598124</c:v>
                </c:pt>
              </c:numCache>
            </c:numRef>
          </c:val>
          <c:extLst>
            <c:ext xmlns:c16="http://schemas.microsoft.com/office/drawing/2014/chart" uri="{C3380CC4-5D6E-409C-BE32-E72D297353CC}">
              <c16:uniqueId val="{00000002-C94F-1C43-94C3-699B389AEAF4}"/>
            </c:ext>
          </c:extLst>
        </c:ser>
        <c:dLbls>
          <c:dLblPos val="outEnd"/>
          <c:showLegendKey val="0"/>
          <c:showVal val="1"/>
          <c:showCatName val="0"/>
          <c:showSerName val="0"/>
          <c:showPercent val="0"/>
          <c:showBubbleSize val="0"/>
        </c:dLbls>
        <c:gapWidth val="219"/>
        <c:overlap val="-27"/>
        <c:axId val="2123843327"/>
        <c:axId val="2123851839"/>
      </c:barChart>
      <c:catAx>
        <c:axId val="2123843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123851839"/>
        <c:crosses val="autoZero"/>
        <c:auto val="1"/>
        <c:lblAlgn val="ctr"/>
        <c:lblOffset val="100"/>
        <c:noMultiLvlLbl val="0"/>
      </c:catAx>
      <c:valAx>
        <c:axId val="212385183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123843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 of all North Carolinians:</a:t>
            </a:r>
          </a:p>
          <a:p>
            <a:pPr>
              <a:defRPr/>
            </a:pP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a:t>
            </a: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How much do you agree or disagree with the following statement: </a:t>
            </a:r>
          </a:p>
          <a:p>
            <a:pPr>
              <a:defRPr/>
            </a:pP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The U.S. should continue to support Ukraine financially."</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'US Support Ukraine Financially'!$R$7</c:f>
              <c:strCache>
                <c:ptCount val="1"/>
                <c:pt idx="0">
                  <c:v>Agree (somewhat &amp; strongly)</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Ukraine Financially'!$S$6:$W$6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Ukraine Financially'!$S$7:$W$7</c:f>
              <c:numCache>
                <c:formatCode>0%</c:formatCode>
                <c:ptCount val="5"/>
                <c:pt idx="0">
                  <c:v>0.38600000000000001</c:v>
                </c:pt>
                <c:pt idx="1">
                  <c:v>0.56890459363957602</c:v>
                </c:pt>
                <c:pt idx="2">
                  <c:v>0.36227544910179643</c:v>
                </c:pt>
                <c:pt idx="3">
                  <c:v>0.27436823104693142</c:v>
                </c:pt>
                <c:pt idx="4">
                  <c:v>0.26415094339622641</c:v>
                </c:pt>
              </c:numCache>
            </c:numRef>
          </c:val>
          <c:extLst>
            <c:ext xmlns:c16="http://schemas.microsoft.com/office/drawing/2014/chart" uri="{C3380CC4-5D6E-409C-BE32-E72D297353CC}">
              <c16:uniqueId val="{00000000-125D-8941-80CC-51937508051A}"/>
            </c:ext>
          </c:extLst>
        </c:ser>
        <c:ser>
          <c:idx val="1"/>
          <c:order val="1"/>
          <c:tx>
            <c:strRef>
              <c:f>'US Support Ukraine Financially'!$R$8</c:f>
              <c:strCache>
                <c:ptCount val="1"/>
                <c:pt idx="0">
                  <c:v>Neither agree nor disagree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Ukraine Financially'!$S$6:$W$6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Ukraine Financially'!$S$8:$W$8</c:f>
              <c:numCache>
                <c:formatCode>0%</c:formatCode>
                <c:ptCount val="5"/>
                <c:pt idx="0">
                  <c:v>0.27800000000000002</c:v>
                </c:pt>
                <c:pt idx="1">
                  <c:v>0.24381625441696114</c:v>
                </c:pt>
                <c:pt idx="2">
                  <c:v>0.24850299401197604</c:v>
                </c:pt>
                <c:pt idx="3">
                  <c:v>0.27075812274368233</c:v>
                </c:pt>
                <c:pt idx="4">
                  <c:v>0.48113207547169812</c:v>
                </c:pt>
              </c:numCache>
            </c:numRef>
          </c:val>
          <c:extLst>
            <c:ext xmlns:c16="http://schemas.microsoft.com/office/drawing/2014/chart" uri="{C3380CC4-5D6E-409C-BE32-E72D297353CC}">
              <c16:uniqueId val="{00000001-125D-8941-80CC-51937508051A}"/>
            </c:ext>
          </c:extLst>
        </c:ser>
        <c:ser>
          <c:idx val="2"/>
          <c:order val="2"/>
          <c:tx>
            <c:strRef>
              <c:f>'US Support Ukraine Financially'!$R$9</c:f>
              <c:strCache>
                <c:ptCount val="1"/>
                <c:pt idx="0">
                  <c:v>Disagree (somewhat &amp; strongly)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Ukraine Financially'!$S$6:$W$6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Ukraine Financially'!$S$9:$W$9</c:f>
              <c:numCache>
                <c:formatCode>0%</c:formatCode>
                <c:ptCount val="5"/>
                <c:pt idx="0">
                  <c:v>0.33599999999999997</c:v>
                </c:pt>
                <c:pt idx="1">
                  <c:v>0.1872791519434629</c:v>
                </c:pt>
                <c:pt idx="2">
                  <c:v>0.38922155688622756</c:v>
                </c:pt>
                <c:pt idx="3">
                  <c:v>0.45487364620938631</c:v>
                </c:pt>
                <c:pt idx="4">
                  <c:v>0.25471698113207547</c:v>
                </c:pt>
              </c:numCache>
            </c:numRef>
          </c:val>
          <c:extLst>
            <c:ext xmlns:c16="http://schemas.microsoft.com/office/drawing/2014/chart" uri="{C3380CC4-5D6E-409C-BE32-E72D297353CC}">
              <c16:uniqueId val="{00000002-125D-8941-80CC-51937508051A}"/>
            </c:ext>
          </c:extLst>
        </c:ser>
        <c:dLbls>
          <c:dLblPos val="outEnd"/>
          <c:showLegendKey val="0"/>
          <c:showVal val="1"/>
          <c:showCatName val="0"/>
          <c:showSerName val="0"/>
          <c:showPercent val="0"/>
          <c:showBubbleSize val="0"/>
        </c:dLbls>
        <c:gapWidth val="219"/>
        <c:overlap val="-27"/>
        <c:axId val="23800768"/>
        <c:axId val="23803904"/>
      </c:barChart>
      <c:catAx>
        <c:axId val="2380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3803904"/>
        <c:crosses val="autoZero"/>
        <c:auto val="1"/>
        <c:lblAlgn val="ctr"/>
        <c:lblOffset val="100"/>
        <c:noMultiLvlLbl val="0"/>
      </c:catAx>
      <c:valAx>
        <c:axId val="238039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3800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 of all North Carolinians:</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solidFill>
              </a:defRPr>
            </a:pPr>
            <a:r>
              <a:rPr lang="en-US" sz="1600" b="0" i="0" u="none" strike="noStrike" kern="1200" spc="0" baseline="0">
                <a:solidFill>
                  <a:sysClr val="windowText" lastClr="000000"/>
                </a:solidFill>
                <a:latin typeface="Calibri" panose="020F0502020204030204" pitchFamily="34" charset="0"/>
                <a:cs typeface="Calibri" panose="020F0502020204030204" pitchFamily="34" charset="0"/>
              </a:rPr>
              <a:t>"</a:t>
            </a: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How much do you agree or disagree with the following statement: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solidFill>
              </a:defRPr>
            </a:pPr>
            <a:r>
              <a:rPr lang="en-US" sz="1600" b="0" i="0" u="none" strike="noStrike" kern="1200" spc="0" baseline="0">
                <a:solidFill>
                  <a:sysClr val="windowText" lastClr="000000"/>
                </a:solidFill>
                <a:effectLst/>
                <a:latin typeface="Calibri" panose="020F0502020204030204" pitchFamily="34" charset="0"/>
                <a:cs typeface="Calibri" panose="020F0502020204030204" pitchFamily="34" charset="0"/>
              </a:rPr>
              <a:t>The U.S. should continue to support Ukraine militarily."</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'US Support Ukraine Military'!$R$7</c:f>
              <c:strCache>
                <c:ptCount val="1"/>
                <c:pt idx="0">
                  <c:v>Agree (somewhat &amp; strongly)</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Ukraine Military'!$S$6:$W$6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Ukraine Military'!$S$7:$W$7</c:f>
              <c:numCache>
                <c:formatCode>0%</c:formatCode>
                <c:ptCount val="5"/>
                <c:pt idx="0">
                  <c:v>0.40380761523046094</c:v>
                </c:pt>
                <c:pt idx="1">
                  <c:v>0.55830388692579502</c:v>
                </c:pt>
                <c:pt idx="2">
                  <c:v>0.38922155688622756</c:v>
                </c:pt>
                <c:pt idx="3">
                  <c:v>0.33333333333333337</c:v>
                </c:pt>
                <c:pt idx="4">
                  <c:v>0.21904761904761905</c:v>
                </c:pt>
              </c:numCache>
            </c:numRef>
          </c:val>
          <c:extLst>
            <c:ext xmlns:c16="http://schemas.microsoft.com/office/drawing/2014/chart" uri="{C3380CC4-5D6E-409C-BE32-E72D297353CC}">
              <c16:uniqueId val="{00000000-028E-0541-8ACD-ADA0364F463B}"/>
            </c:ext>
          </c:extLst>
        </c:ser>
        <c:ser>
          <c:idx val="1"/>
          <c:order val="1"/>
          <c:tx>
            <c:strRef>
              <c:f>'US Support Ukraine Military'!$R$8</c:f>
              <c:strCache>
                <c:ptCount val="1"/>
                <c:pt idx="0">
                  <c:v>Neither agree nor disagree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Ukraine Military'!$S$6:$W$6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Ukraine Military'!$S$8:$W$8</c:f>
              <c:numCache>
                <c:formatCode>0%</c:formatCode>
                <c:ptCount val="5"/>
                <c:pt idx="0">
                  <c:v>0.32064128256513025</c:v>
                </c:pt>
                <c:pt idx="1">
                  <c:v>0.27208480565371024</c:v>
                </c:pt>
                <c:pt idx="2">
                  <c:v>0.29341317365269459</c:v>
                </c:pt>
                <c:pt idx="3">
                  <c:v>0.32246376811594202</c:v>
                </c:pt>
                <c:pt idx="4">
                  <c:v>0.53333333333333333</c:v>
                </c:pt>
              </c:numCache>
            </c:numRef>
          </c:val>
          <c:extLst>
            <c:ext xmlns:c16="http://schemas.microsoft.com/office/drawing/2014/chart" uri="{C3380CC4-5D6E-409C-BE32-E72D297353CC}">
              <c16:uniqueId val="{00000001-028E-0541-8ACD-ADA0364F463B}"/>
            </c:ext>
          </c:extLst>
        </c:ser>
        <c:ser>
          <c:idx val="2"/>
          <c:order val="2"/>
          <c:tx>
            <c:strRef>
              <c:f>'US Support Ukraine Military'!$R$9</c:f>
              <c:strCache>
                <c:ptCount val="1"/>
                <c:pt idx="0">
                  <c:v>Disagree (somewhat &amp; strongly)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'US Support Ukraine Military'!$S$6:$W$6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'US Support Ukraine Military'!$S$9:$W$9</c:f>
              <c:numCache>
                <c:formatCode>0%</c:formatCode>
                <c:ptCount val="5"/>
                <c:pt idx="0">
                  <c:v>0.27555110220440882</c:v>
                </c:pt>
                <c:pt idx="1">
                  <c:v>0.16961130742049468</c:v>
                </c:pt>
                <c:pt idx="2">
                  <c:v>0.31736526946107785</c:v>
                </c:pt>
                <c:pt idx="3">
                  <c:v>0.34420289855072461</c:v>
                </c:pt>
                <c:pt idx="4">
                  <c:v>0.24761904761904763</c:v>
                </c:pt>
              </c:numCache>
            </c:numRef>
          </c:val>
          <c:extLst>
            <c:ext xmlns:c16="http://schemas.microsoft.com/office/drawing/2014/chart" uri="{C3380CC4-5D6E-409C-BE32-E72D297353CC}">
              <c16:uniqueId val="{00000002-028E-0541-8ACD-ADA0364F463B}"/>
            </c:ext>
          </c:extLst>
        </c:ser>
        <c:dLbls>
          <c:dLblPos val="outEnd"/>
          <c:showLegendKey val="0"/>
          <c:showVal val="1"/>
          <c:showCatName val="0"/>
          <c:showSerName val="0"/>
          <c:showPercent val="0"/>
          <c:showBubbleSize val="0"/>
        </c:dLbls>
        <c:gapWidth val="219"/>
        <c:overlap val="-27"/>
        <c:axId val="50876352"/>
        <c:axId val="80149376"/>
      </c:barChart>
      <c:catAx>
        <c:axId val="5087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80149376"/>
        <c:crosses val="autoZero"/>
        <c:auto val="1"/>
        <c:lblAlgn val="ctr"/>
        <c:lblOffset val="100"/>
        <c:noMultiLvlLbl val="0"/>
      </c:catAx>
      <c:valAx>
        <c:axId val="801493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50876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 "Do you approve or disapprove of the job Josh Stein is doing as Governor of North Carolina?"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'Stein Approval'!$R$7</c:f>
              <c:strCache>
                <c:ptCount val="1"/>
                <c:pt idx="0">
                  <c:v>Approve (strongly + 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'Stein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'Stein Approval'!$S$7:$W$7</c:f>
              <c:numCache>
                <c:formatCode>0%</c:formatCode>
                <c:ptCount val="5"/>
                <c:pt idx="0">
                  <c:v>0.5075075075075075</c:v>
                </c:pt>
                <c:pt idx="1">
                  <c:v>0.72340425531914898</c:v>
                </c:pt>
                <c:pt idx="2">
                  <c:v>0.4820359281437126</c:v>
                </c:pt>
                <c:pt idx="3">
                  <c:v>0.37545126353790614</c:v>
                </c:pt>
                <c:pt idx="4">
                  <c:v>0.35849056603773582</c:v>
                </c:pt>
              </c:numCache>
            </c:numRef>
          </c:val>
          <c:extLst>
            <c:ext xmlns:c16="http://schemas.microsoft.com/office/drawing/2014/chart" uri="{C3380CC4-5D6E-409C-BE32-E72D297353CC}">
              <c16:uniqueId val="{00000000-15D2-3F41-892E-A004AC9AF26B}"/>
            </c:ext>
          </c:extLst>
        </c:ser>
        <c:ser>
          <c:idx val="1"/>
          <c:order val="1"/>
          <c:tx>
            <c:strRef>
              <c:f>'Stein Approval'!$R$8</c:f>
              <c:strCache>
                <c:ptCount val="1"/>
                <c:pt idx="0">
                  <c:v>Disapprove (strongly + somewhat)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'Stein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'Stein Approval'!$S$8:$W$8</c:f>
              <c:numCache>
                <c:formatCode>0%</c:formatCode>
                <c:ptCount val="5"/>
                <c:pt idx="0">
                  <c:v>0.28828828828828829</c:v>
                </c:pt>
                <c:pt idx="1">
                  <c:v>0.10638297872340427</c:v>
                </c:pt>
                <c:pt idx="2">
                  <c:v>0.29940119760479045</c:v>
                </c:pt>
                <c:pt idx="3">
                  <c:v>0.48014440433213001</c:v>
                </c:pt>
                <c:pt idx="4">
                  <c:v>0.23584905660377359</c:v>
                </c:pt>
              </c:numCache>
            </c:numRef>
          </c:val>
          <c:extLst>
            <c:ext xmlns:c16="http://schemas.microsoft.com/office/drawing/2014/chart" uri="{C3380CC4-5D6E-409C-BE32-E72D297353CC}">
              <c16:uniqueId val="{00000001-15D2-3F41-892E-A004AC9AF26B}"/>
            </c:ext>
          </c:extLst>
        </c:ser>
        <c:ser>
          <c:idx val="2"/>
          <c:order val="2"/>
          <c:tx>
            <c:strRef>
              <c:f>'Stein Approval'!$R$9</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'Stein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'Stein Approval'!$S$9:$W$9</c:f>
              <c:numCache>
                <c:formatCode>0%</c:formatCode>
                <c:ptCount val="5"/>
                <c:pt idx="0">
                  <c:v>0.20420420420420421</c:v>
                </c:pt>
                <c:pt idx="1">
                  <c:v>0.1702127659574468</c:v>
                </c:pt>
                <c:pt idx="2">
                  <c:v>0.21856287425149701</c:v>
                </c:pt>
                <c:pt idx="3">
                  <c:v>0.1444043321299639</c:v>
                </c:pt>
                <c:pt idx="4">
                  <c:v>0.40566037735849059</c:v>
                </c:pt>
              </c:numCache>
            </c:numRef>
          </c:val>
          <c:extLst>
            <c:ext xmlns:c16="http://schemas.microsoft.com/office/drawing/2014/chart" uri="{C3380CC4-5D6E-409C-BE32-E72D297353CC}">
              <c16:uniqueId val="{00000002-15D2-3F41-892E-A004AC9AF26B}"/>
            </c:ext>
          </c:extLst>
        </c:ser>
        <c:dLbls>
          <c:dLblPos val="outEnd"/>
          <c:showLegendKey val="0"/>
          <c:showVal val="1"/>
          <c:showCatName val="0"/>
          <c:showSerName val="0"/>
          <c:showPercent val="0"/>
          <c:showBubbleSize val="0"/>
        </c:dLbls>
        <c:gapWidth val="219"/>
        <c:overlap val="-27"/>
        <c:axId val="160794368"/>
        <c:axId val="160802432"/>
      </c:barChart>
      <c:catAx>
        <c:axId val="16079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0802432"/>
        <c:crosses val="autoZero"/>
        <c:auto val="1"/>
        <c:lblAlgn val="ctr"/>
        <c:lblOffset val="100"/>
        <c:noMultiLvlLbl val="0"/>
      </c:catAx>
      <c:valAx>
        <c:axId val="1608024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079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a:t>
            </a:r>
            <a:r>
              <a:rPr lang="en-US" baseline="0"/>
              <a:t> </a:t>
            </a:r>
            <a:r>
              <a:rPr lang="en-US"/>
              <a:t>"Do you approve or disapprove of the job Thom Tillis is doing as a U.S. Senator?"</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'Tillis Approval'!$R$7</c:f>
              <c:strCache>
                <c:ptCount val="1"/>
                <c:pt idx="0">
                  <c:v>Approve (strongly + somewhat)</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'Tillis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'Tillis Approval'!$S$7:$W$7</c:f>
              <c:numCache>
                <c:formatCode>0%</c:formatCode>
                <c:ptCount val="5"/>
                <c:pt idx="0">
                  <c:v>0.33866133866133868</c:v>
                </c:pt>
                <c:pt idx="1">
                  <c:v>0.31338028169014082</c:v>
                </c:pt>
                <c:pt idx="2">
                  <c:v>0.29940119760479045</c:v>
                </c:pt>
                <c:pt idx="3">
                  <c:v>0.43682310469314078</c:v>
                </c:pt>
                <c:pt idx="4">
                  <c:v>0.27358490566037735</c:v>
                </c:pt>
              </c:numCache>
            </c:numRef>
          </c:val>
          <c:extLst>
            <c:ext xmlns:c16="http://schemas.microsoft.com/office/drawing/2014/chart" uri="{C3380CC4-5D6E-409C-BE32-E72D297353CC}">
              <c16:uniqueId val="{00000000-2090-C54D-B8D3-E74CEE3AEE61}"/>
            </c:ext>
          </c:extLst>
        </c:ser>
        <c:ser>
          <c:idx val="1"/>
          <c:order val="1"/>
          <c:tx>
            <c:strRef>
              <c:f>'Tillis Approval'!$R$8</c:f>
              <c:strCache>
                <c:ptCount val="1"/>
                <c:pt idx="0">
                  <c:v>Disapprove (strongly + somewhat)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'Tillis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'Tillis Approval'!$S$8:$W$8</c:f>
              <c:numCache>
                <c:formatCode>0%</c:formatCode>
                <c:ptCount val="5"/>
                <c:pt idx="0">
                  <c:v>0.38861138861138861</c:v>
                </c:pt>
                <c:pt idx="1">
                  <c:v>0.46478873239436619</c:v>
                </c:pt>
                <c:pt idx="2">
                  <c:v>0.39820359281437123</c:v>
                </c:pt>
                <c:pt idx="3">
                  <c:v>0.35018050541516244</c:v>
                </c:pt>
                <c:pt idx="4">
                  <c:v>0.25471698113207547</c:v>
                </c:pt>
              </c:numCache>
            </c:numRef>
          </c:val>
          <c:extLst>
            <c:ext xmlns:c16="http://schemas.microsoft.com/office/drawing/2014/chart" uri="{C3380CC4-5D6E-409C-BE32-E72D297353CC}">
              <c16:uniqueId val="{00000001-2090-C54D-B8D3-E74CEE3AEE61}"/>
            </c:ext>
          </c:extLst>
        </c:ser>
        <c:ser>
          <c:idx val="2"/>
          <c:order val="2"/>
          <c:tx>
            <c:strRef>
              <c:f>'Tillis Approval'!$R$9</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'Tillis Approval'!$S$6:$W$6</c:f>
              <c:strCache>
                <c:ptCount val="5"/>
                <c:pt idx="0">
                  <c:v>North Carolina</c:v>
                </c:pt>
                <c:pt idx="1">
                  <c:v>Democratic Self-Identification</c:v>
                </c:pt>
                <c:pt idx="2">
                  <c:v>Independent Self-Identification</c:v>
                </c:pt>
                <c:pt idx="3">
                  <c:v>Republican Self-Identification</c:v>
                </c:pt>
                <c:pt idx="4">
                  <c:v>All others/Not sure</c:v>
                </c:pt>
              </c:strCache>
            </c:strRef>
          </c:cat>
          <c:val>
            <c:numRef>
              <c:f>'Tillis Approval'!$S$9:$W$9</c:f>
              <c:numCache>
                <c:formatCode>0%</c:formatCode>
                <c:ptCount val="5"/>
                <c:pt idx="0">
                  <c:v>0.27272727272727271</c:v>
                </c:pt>
                <c:pt idx="1">
                  <c:v>0.22183098591549297</c:v>
                </c:pt>
                <c:pt idx="2">
                  <c:v>0.30239520958083832</c:v>
                </c:pt>
                <c:pt idx="3">
                  <c:v>0.21299638989169675</c:v>
                </c:pt>
                <c:pt idx="4">
                  <c:v>0.47169811320754718</c:v>
                </c:pt>
              </c:numCache>
            </c:numRef>
          </c:val>
          <c:extLst>
            <c:ext xmlns:c16="http://schemas.microsoft.com/office/drawing/2014/chart" uri="{C3380CC4-5D6E-409C-BE32-E72D297353CC}">
              <c16:uniqueId val="{00000002-2090-C54D-B8D3-E74CEE3AEE61}"/>
            </c:ext>
          </c:extLst>
        </c:ser>
        <c:dLbls>
          <c:dLblPos val="outEnd"/>
          <c:showLegendKey val="0"/>
          <c:showVal val="1"/>
          <c:showCatName val="0"/>
          <c:showSerName val="0"/>
          <c:showPercent val="0"/>
          <c:showBubbleSize val="0"/>
        </c:dLbls>
        <c:gapWidth val="219"/>
        <c:overlap val="-27"/>
        <c:axId val="22128256"/>
        <c:axId val="21517568"/>
      </c:barChart>
      <c:catAx>
        <c:axId val="2212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1517568"/>
        <c:crosses val="autoZero"/>
        <c:auto val="1"/>
        <c:lblAlgn val="ctr"/>
        <c:lblOffset val="100"/>
        <c:noMultiLvlLbl val="0"/>
      </c:catAx>
      <c:valAx>
        <c:axId val="215175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2212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 among Likely NC Voters: </a:t>
            </a:r>
          </a:p>
          <a:p>
            <a:pPr>
              <a:defRPr/>
            </a:pPr>
            <a:r>
              <a:rPr lang="en-US"/>
              <a:t>"If the November general election were held today, and the candidates were [the following (</a:t>
            </a:r>
            <a:r>
              <a:rPr lang="en-US" i="1"/>
              <a:t>rotated</a:t>
            </a:r>
            <a:r>
              <a:rPr lang="en-US"/>
              <a:t>)], for whom would you vote?"</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'US Senate Horserace'!$J$7</c:f>
              <c:strCache>
                <c:ptCount val="1"/>
                <c:pt idx="0">
                  <c:v>Roy Cooper</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Senate Horserace'!$K$5:$O$6</c:f>
              <c:multiLvlStrCache>
                <c:ptCount val="5"/>
                <c:lvl>
                  <c:pt idx="0">
                    <c:v>North Carolina</c:v>
                  </c:pt>
                  <c:pt idx="1">
                    <c:v>Democratic Self-Identification</c:v>
                  </c:pt>
                  <c:pt idx="2">
                    <c:v>Independent Self-Identification</c:v>
                  </c:pt>
                  <c:pt idx="3">
                    <c:v>Republican Self-Identification</c:v>
                  </c:pt>
                  <c:pt idx="4">
                    <c:v>All others/Not sure</c:v>
                  </c:pt>
                </c:lvl>
                <c:lvl>
                  <c:pt idx="0">
                    <c:v>N = 872</c:v>
                  </c:pt>
                  <c:pt idx="1">
                    <c:v>31%</c:v>
                  </c:pt>
                  <c:pt idx="2">
                    <c:v>31%</c:v>
                  </c:pt>
                  <c:pt idx="3">
                    <c:v>30%</c:v>
                  </c:pt>
                  <c:pt idx="4">
                    <c:v>8%</c:v>
                  </c:pt>
                </c:lvl>
              </c:multiLvlStrCache>
            </c:multiLvlStrRef>
          </c:cat>
          <c:val>
            <c:numRef>
              <c:f>'US Senate Horserace'!$K$7:$O$7</c:f>
              <c:numCache>
                <c:formatCode>0%</c:formatCode>
                <c:ptCount val="5"/>
                <c:pt idx="0">
                  <c:v>0.46559633027522934</c:v>
                </c:pt>
                <c:pt idx="1">
                  <c:v>0.85501858736059477</c:v>
                </c:pt>
                <c:pt idx="2">
                  <c:v>0.46153846153846156</c:v>
                </c:pt>
                <c:pt idx="3">
                  <c:v>0.11068702290076336</c:v>
                </c:pt>
                <c:pt idx="4">
                  <c:v>0.30882352941176472</c:v>
                </c:pt>
              </c:numCache>
            </c:numRef>
          </c:val>
          <c:extLst>
            <c:ext xmlns:c16="http://schemas.microsoft.com/office/drawing/2014/chart" uri="{C3380CC4-5D6E-409C-BE32-E72D297353CC}">
              <c16:uniqueId val="{00000000-AB42-6645-8E6C-3A2B30100EFA}"/>
            </c:ext>
          </c:extLst>
        </c:ser>
        <c:ser>
          <c:idx val="1"/>
          <c:order val="1"/>
          <c:tx>
            <c:strRef>
              <c:f>'US Senate Horserace'!$J$8</c:f>
              <c:strCache>
                <c:ptCount val="1"/>
                <c:pt idx="0">
                  <c:v>Michael Whatley</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Senate Horserace'!$K$5:$O$6</c:f>
              <c:multiLvlStrCache>
                <c:ptCount val="5"/>
                <c:lvl>
                  <c:pt idx="0">
                    <c:v>North Carolina</c:v>
                  </c:pt>
                  <c:pt idx="1">
                    <c:v>Democratic Self-Identification</c:v>
                  </c:pt>
                  <c:pt idx="2">
                    <c:v>Independent Self-Identification</c:v>
                  </c:pt>
                  <c:pt idx="3">
                    <c:v>Republican Self-Identification</c:v>
                  </c:pt>
                  <c:pt idx="4">
                    <c:v>All others/Not sure</c:v>
                  </c:pt>
                </c:lvl>
                <c:lvl>
                  <c:pt idx="0">
                    <c:v>N = 872</c:v>
                  </c:pt>
                  <c:pt idx="1">
                    <c:v>31%</c:v>
                  </c:pt>
                  <c:pt idx="2">
                    <c:v>31%</c:v>
                  </c:pt>
                  <c:pt idx="3">
                    <c:v>30%</c:v>
                  </c:pt>
                  <c:pt idx="4">
                    <c:v>8%</c:v>
                  </c:pt>
                </c:lvl>
              </c:multiLvlStrCache>
            </c:multiLvlStrRef>
          </c:cat>
          <c:val>
            <c:numRef>
              <c:f>'US Senate Horserace'!$K$8:$O$8</c:f>
              <c:numCache>
                <c:formatCode>0%</c:formatCode>
                <c:ptCount val="5"/>
                <c:pt idx="0">
                  <c:v>0.31307339449541283</c:v>
                </c:pt>
                <c:pt idx="1">
                  <c:v>4.0892193308550186E-2</c:v>
                </c:pt>
                <c:pt idx="2">
                  <c:v>0.23443223443223443</c:v>
                </c:pt>
                <c:pt idx="3">
                  <c:v>0.72137404580152675</c:v>
                </c:pt>
                <c:pt idx="4">
                  <c:v>0.13235294117647059</c:v>
                </c:pt>
              </c:numCache>
            </c:numRef>
          </c:val>
          <c:extLst>
            <c:ext xmlns:c16="http://schemas.microsoft.com/office/drawing/2014/chart" uri="{C3380CC4-5D6E-409C-BE32-E72D297353CC}">
              <c16:uniqueId val="{00000001-AB42-6645-8E6C-3A2B30100EFA}"/>
            </c:ext>
          </c:extLst>
        </c:ser>
        <c:ser>
          <c:idx val="2"/>
          <c:order val="2"/>
          <c:tx>
            <c:strRef>
              <c:f>'US Senate Horserace'!$J$9</c:f>
              <c:strCache>
                <c:ptCount val="1"/>
                <c:pt idx="0">
                  <c:v>Shannon W. Bray</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Senate Horserace'!$K$5:$O$6</c:f>
              <c:multiLvlStrCache>
                <c:ptCount val="5"/>
                <c:lvl>
                  <c:pt idx="0">
                    <c:v>North Carolina</c:v>
                  </c:pt>
                  <c:pt idx="1">
                    <c:v>Democratic Self-Identification</c:v>
                  </c:pt>
                  <c:pt idx="2">
                    <c:v>Independent Self-Identification</c:v>
                  </c:pt>
                  <c:pt idx="3">
                    <c:v>Republican Self-Identification</c:v>
                  </c:pt>
                  <c:pt idx="4">
                    <c:v>All others/Not sure</c:v>
                  </c:pt>
                </c:lvl>
                <c:lvl>
                  <c:pt idx="0">
                    <c:v>N = 872</c:v>
                  </c:pt>
                  <c:pt idx="1">
                    <c:v>31%</c:v>
                  </c:pt>
                  <c:pt idx="2">
                    <c:v>31%</c:v>
                  </c:pt>
                  <c:pt idx="3">
                    <c:v>30%</c:v>
                  </c:pt>
                  <c:pt idx="4">
                    <c:v>8%</c:v>
                  </c:pt>
                </c:lvl>
              </c:multiLvlStrCache>
            </c:multiLvlStrRef>
          </c:cat>
          <c:val>
            <c:numRef>
              <c:f>'US Senate Horserace'!$K$9:$O$9</c:f>
              <c:numCache>
                <c:formatCode>0%</c:formatCode>
                <c:ptCount val="5"/>
                <c:pt idx="0">
                  <c:v>4.0137614678899085E-2</c:v>
                </c:pt>
                <c:pt idx="1">
                  <c:v>3.717472118959108E-2</c:v>
                </c:pt>
                <c:pt idx="2">
                  <c:v>4.3956043956043959E-2</c:v>
                </c:pt>
                <c:pt idx="3">
                  <c:v>1.9083969465648856E-2</c:v>
                </c:pt>
                <c:pt idx="4">
                  <c:v>0.11764705882352941</c:v>
                </c:pt>
              </c:numCache>
            </c:numRef>
          </c:val>
          <c:extLst>
            <c:ext xmlns:c16="http://schemas.microsoft.com/office/drawing/2014/chart" uri="{C3380CC4-5D6E-409C-BE32-E72D297353CC}">
              <c16:uniqueId val="{00000002-AB42-6645-8E6C-3A2B30100EFA}"/>
            </c:ext>
          </c:extLst>
        </c:ser>
        <c:ser>
          <c:idx val="3"/>
          <c:order val="3"/>
          <c:tx>
            <c:strRef>
              <c:f>'US Senate Horserace'!$J$10</c:f>
              <c:strCache>
                <c:ptCount val="1"/>
                <c:pt idx="0">
                  <c:v>Another candidate</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Senate Horserace'!$K$5:$O$6</c:f>
              <c:multiLvlStrCache>
                <c:ptCount val="5"/>
                <c:lvl>
                  <c:pt idx="0">
                    <c:v>North Carolina</c:v>
                  </c:pt>
                  <c:pt idx="1">
                    <c:v>Democratic Self-Identification</c:v>
                  </c:pt>
                  <c:pt idx="2">
                    <c:v>Independent Self-Identification</c:v>
                  </c:pt>
                  <c:pt idx="3">
                    <c:v>Republican Self-Identification</c:v>
                  </c:pt>
                  <c:pt idx="4">
                    <c:v>All others/Not sure</c:v>
                  </c:pt>
                </c:lvl>
                <c:lvl>
                  <c:pt idx="0">
                    <c:v>N = 872</c:v>
                  </c:pt>
                  <c:pt idx="1">
                    <c:v>31%</c:v>
                  </c:pt>
                  <c:pt idx="2">
                    <c:v>31%</c:v>
                  </c:pt>
                  <c:pt idx="3">
                    <c:v>30%</c:v>
                  </c:pt>
                  <c:pt idx="4">
                    <c:v>8%</c:v>
                  </c:pt>
                </c:lvl>
              </c:multiLvlStrCache>
            </c:multiLvlStrRef>
          </c:cat>
          <c:val>
            <c:numRef>
              <c:f>'US Senate Horserace'!$K$10:$O$10</c:f>
              <c:numCache>
                <c:formatCode>0%</c:formatCode>
                <c:ptCount val="5"/>
                <c:pt idx="0">
                  <c:v>4.5871559633027525E-3</c:v>
                </c:pt>
                <c:pt idx="1">
                  <c:v>0</c:v>
                </c:pt>
                <c:pt idx="2">
                  <c:v>7.326007326007326E-3</c:v>
                </c:pt>
                <c:pt idx="3">
                  <c:v>3.8167938931297708E-3</c:v>
                </c:pt>
                <c:pt idx="4">
                  <c:v>1.4705882352941176E-2</c:v>
                </c:pt>
              </c:numCache>
            </c:numRef>
          </c:val>
          <c:extLst>
            <c:ext xmlns:c16="http://schemas.microsoft.com/office/drawing/2014/chart" uri="{C3380CC4-5D6E-409C-BE32-E72D297353CC}">
              <c16:uniqueId val="{00000003-AB42-6645-8E6C-3A2B30100EFA}"/>
            </c:ext>
          </c:extLst>
        </c:ser>
        <c:ser>
          <c:idx val="4"/>
          <c:order val="4"/>
          <c:tx>
            <c:strRef>
              <c:f>'US Senate Horserace'!$J$11</c:f>
              <c:strCache>
                <c:ptCount val="1"/>
                <c:pt idx="0">
                  <c:v>Undecided</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Senate Horserace'!$K$5:$O$6</c:f>
              <c:multiLvlStrCache>
                <c:ptCount val="5"/>
                <c:lvl>
                  <c:pt idx="0">
                    <c:v>North Carolina</c:v>
                  </c:pt>
                  <c:pt idx="1">
                    <c:v>Democratic Self-Identification</c:v>
                  </c:pt>
                  <c:pt idx="2">
                    <c:v>Independent Self-Identification</c:v>
                  </c:pt>
                  <c:pt idx="3">
                    <c:v>Republican Self-Identification</c:v>
                  </c:pt>
                  <c:pt idx="4">
                    <c:v>All others/Not sure</c:v>
                  </c:pt>
                </c:lvl>
                <c:lvl>
                  <c:pt idx="0">
                    <c:v>N = 872</c:v>
                  </c:pt>
                  <c:pt idx="1">
                    <c:v>31%</c:v>
                  </c:pt>
                  <c:pt idx="2">
                    <c:v>31%</c:v>
                  </c:pt>
                  <c:pt idx="3">
                    <c:v>30%</c:v>
                  </c:pt>
                  <c:pt idx="4">
                    <c:v>8%</c:v>
                  </c:pt>
                </c:lvl>
              </c:multiLvlStrCache>
            </c:multiLvlStrRef>
          </c:cat>
          <c:val>
            <c:numRef>
              <c:f>'US Senate Horserace'!$K$11:$O$11</c:f>
              <c:numCache>
                <c:formatCode>0%</c:formatCode>
                <c:ptCount val="5"/>
                <c:pt idx="0">
                  <c:v>0.17660550458715596</c:v>
                </c:pt>
                <c:pt idx="1">
                  <c:v>6.6914498141263934E-2</c:v>
                </c:pt>
                <c:pt idx="2">
                  <c:v>0.25274725274725274</c:v>
                </c:pt>
                <c:pt idx="3">
                  <c:v>0.14503816793893129</c:v>
                </c:pt>
                <c:pt idx="4">
                  <c:v>0.4264705882352941</c:v>
                </c:pt>
              </c:numCache>
            </c:numRef>
          </c:val>
          <c:extLst>
            <c:ext xmlns:c16="http://schemas.microsoft.com/office/drawing/2014/chart" uri="{C3380CC4-5D6E-409C-BE32-E72D297353CC}">
              <c16:uniqueId val="{00000004-AB42-6645-8E6C-3A2B30100EFA}"/>
            </c:ext>
          </c:extLst>
        </c:ser>
        <c:dLbls>
          <c:dLblPos val="outEnd"/>
          <c:showLegendKey val="0"/>
          <c:showVal val="1"/>
          <c:showCatName val="0"/>
          <c:showSerName val="0"/>
          <c:showPercent val="0"/>
          <c:showBubbleSize val="0"/>
        </c:dLbls>
        <c:gapWidth val="219"/>
        <c:overlap val="-27"/>
        <c:axId val="1037933120"/>
        <c:axId val="1194910912"/>
      </c:barChart>
      <c:catAx>
        <c:axId val="1037933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194910912"/>
        <c:crosses val="autoZero"/>
        <c:auto val="1"/>
        <c:lblAlgn val="ctr"/>
        <c:lblOffset val="100"/>
        <c:noMultiLvlLbl val="0"/>
      </c:catAx>
      <c:valAx>
        <c:axId val="11949109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37933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 among Likely NC Voters: </a:t>
            </a:r>
          </a:p>
          <a:p>
            <a:pPr>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U.S. Senate Combined Vote Preference (Initial + Leaners)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'US Senate Horserace + Leaners'!$J$7</c:f>
              <c:strCache>
                <c:ptCount val="1"/>
                <c:pt idx="0">
                  <c:v>Roy Cooper (+ leaners)</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Senate Horserace + Leaners'!$K$5:$O$6</c:f>
              <c:multiLvlStrCache>
                <c:ptCount val="5"/>
                <c:lvl>
                  <c:pt idx="0">
                    <c:v>North Carolina</c:v>
                  </c:pt>
                  <c:pt idx="1">
                    <c:v>Democratic Self-Identification</c:v>
                  </c:pt>
                  <c:pt idx="2">
                    <c:v>Independent Self-Identification</c:v>
                  </c:pt>
                  <c:pt idx="3">
                    <c:v>Republican Self-Identification</c:v>
                  </c:pt>
                  <c:pt idx="4">
                    <c:v>All others/Not sure</c:v>
                  </c:pt>
                </c:lvl>
                <c:lvl>
                  <c:pt idx="0">
                    <c:v>N = 871</c:v>
                  </c:pt>
                  <c:pt idx="1">
                    <c:v>31%</c:v>
                  </c:pt>
                  <c:pt idx="2">
                    <c:v>31%</c:v>
                  </c:pt>
                  <c:pt idx="3">
                    <c:v>30%</c:v>
                  </c:pt>
                  <c:pt idx="4">
                    <c:v>8%</c:v>
                  </c:pt>
                </c:lvl>
              </c:multiLvlStrCache>
            </c:multiLvlStrRef>
          </c:cat>
          <c:val>
            <c:numRef>
              <c:f>'US Senate Horserace + Leaners'!$K$7:$O$7</c:f>
              <c:numCache>
                <c:formatCode>0%</c:formatCode>
                <c:ptCount val="5"/>
                <c:pt idx="0">
                  <c:v>0.47761194029850745</c:v>
                </c:pt>
                <c:pt idx="1">
                  <c:v>0.85873605947955389</c:v>
                </c:pt>
                <c:pt idx="2">
                  <c:v>0.48351648351648352</c:v>
                </c:pt>
                <c:pt idx="3">
                  <c:v>0.11450381679389313</c:v>
                </c:pt>
                <c:pt idx="4">
                  <c:v>0.34328358208955223</c:v>
                </c:pt>
              </c:numCache>
            </c:numRef>
          </c:val>
          <c:extLst>
            <c:ext xmlns:c16="http://schemas.microsoft.com/office/drawing/2014/chart" uri="{C3380CC4-5D6E-409C-BE32-E72D297353CC}">
              <c16:uniqueId val="{00000000-8BF7-854F-9B26-A0CF95637603}"/>
            </c:ext>
          </c:extLst>
        </c:ser>
        <c:ser>
          <c:idx val="1"/>
          <c:order val="1"/>
          <c:tx>
            <c:strRef>
              <c:f>'US Senate Horserace + Leaners'!$J$8</c:f>
              <c:strCache>
                <c:ptCount val="1"/>
                <c:pt idx="0">
                  <c:v>Michael Whatley (+ leaners)</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Senate Horserace + Leaners'!$K$5:$O$6</c:f>
              <c:multiLvlStrCache>
                <c:ptCount val="5"/>
                <c:lvl>
                  <c:pt idx="0">
                    <c:v>North Carolina</c:v>
                  </c:pt>
                  <c:pt idx="1">
                    <c:v>Democratic Self-Identification</c:v>
                  </c:pt>
                  <c:pt idx="2">
                    <c:v>Independent Self-Identification</c:v>
                  </c:pt>
                  <c:pt idx="3">
                    <c:v>Republican Self-Identification</c:v>
                  </c:pt>
                  <c:pt idx="4">
                    <c:v>All others/Not sure</c:v>
                  </c:pt>
                </c:lvl>
                <c:lvl>
                  <c:pt idx="0">
                    <c:v>N = 871</c:v>
                  </c:pt>
                  <c:pt idx="1">
                    <c:v>31%</c:v>
                  </c:pt>
                  <c:pt idx="2">
                    <c:v>31%</c:v>
                  </c:pt>
                  <c:pt idx="3">
                    <c:v>30%</c:v>
                  </c:pt>
                  <c:pt idx="4">
                    <c:v>8%</c:v>
                  </c:pt>
                </c:lvl>
              </c:multiLvlStrCache>
            </c:multiLvlStrRef>
          </c:cat>
          <c:val>
            <c:numRef>
              <c:f>'US Senate Horserace + Leaners'!$K$8:$O$8</c:f>
              <c:numCache>
                <c:formatCode>0%</c:formatCode>
                <c:ptCount val="5"/>
                <c:pt idx="0">
                  <c:v>0.33524684270952926</c:v>
                </c:pt>
                <c:pt idx="1">
                  <c:v>4.8327137546468404E-2</c:v>
                </c:pt>
                <c:pt idx="2">
                  <c:v>0.27106227106227104</c:v>
                </c:pt>
                <c:pt idx="3">
                  <c:v>0.74809160305343514</c:v>
                </c:pt>
                <c:pt idx="4">
                  <c:v>0.13432835820895522</c:v>
                </c:pt>
              </c:numCache>
            </c:numRef>
          </c:val>
          <c:extLst>
            <c:ext xmlns:c16="http://schemas.microsoft.com/office/drawing/2014/chart" uri="{C3380CC4-5D6E-409C-BE32-E72D297353CC}">
              <c16:uniqueId val="{00000001-8BF7-854F-9B26-A0CF95637603}"/>
            </c:ext>
          </c:extLst>
        </c:ser>
        <c:ser>
          <c:idx val="2"/>
          <c:order val="2"/>
          <c:tx>
            <c:strRef>
              <c:f>'US Senate Horserace + Leaners'!$J$9</c:f>
              <c:strCache>
                <c:ptCount val="1"/>
                <c:pt idx="0">
                  <c:v>Shannon W. Bray (+ leaners)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Senate Horserace + Leaners'!$K$5:$O$6</c:f>
              <c:multiLvlStrCache>
                <c:ptCount val="5"/>
                <c:lvl>
                  <c:pt idx="0">
                    <c:v>North Carolina</c:v>
                  </c:pt>
                  <c:pt idx="1">
                    <c:v>Democratic Self-Identification</c:v>
                  </c:pt>
                  <c:pt idx="2">
                    <c:v>Independent Self-Identification</c:v>
                  </c:pt>
                  <c:pt idx="3">
                    <c:v>Republican Self-Identification</c:v>
                  </c:pt>
                  <c:pt idx="4">
                    <c:v>All others/Not sure</c:v>
                  </c:pt>
                </c:lvl>
                <c:lvl>
                  <c:pt idx="0">
                    <c:v>N = 871</c:v>
                  </c:pt>
                  <c:pt idx="1">
                    <c:v>31%</c:v>
                  </c:pt>
                  <c:pt idx="2">
                    <c:v>31%</c:v>
                  </c:pt>
                  <c:pt idx="3">
                    <c:v>30%</c:v>
                  </c:pt>
                  <c:pt idx="4">
                    <c:v>8%</c:v>
                  </c:pt>
                </c:lvl>
              </c:multiLvlStrCache>
            </c:multiLvlStrRef>
          </c:cat>
          <c:val>
            <c:numRef>
              <c:f>'US Senate Horserace + Leaners'!$K$9:$O$9</c:f>
              <c:numCache>
                <c:formatCode>0%</c:formatCode>
                <c:ptCount val="5"/>
                <c:pt idx="0">
                  <c:v>4.2479908151549943E-2</c:v>
                </c:pt>
                <c:pt idx="1">
                  <c:v>4.0892193308550186E-2</c:v>
                </c:pt>
                <c:pt idx="2">
                  <c:v>4.3956043956043959E-2</c:v>
                </c:pt>
                <c:pt idx="3">
                  <c:v>2.2900763358778626E-2</c:v>
                </c:pt>
                <c:pt idx="4">
                  <c:v>0.11940298507462686</c:v>
                </c:pt>
              </c:numCache>
            </c:numRef>
          </c:val>
          <c:extLst>
            <c:ext xmlns:c16="http://schemas.microsoft.com/office/drawing/2014/chart" uri="{C3380CC4-5D6E-409C-BE32-E72D297353CC}">
              <c16:uniqueId val="{00000002-8BF7-854F-9B26-A0CF95637603}"/>
            </c:ext>
          </c:extLst>
        </c:ser>
        <c:ser>
          <c:idx val="3"/>
          <c:order val="3"/>
          <c:tx>
            <c:strRef>
              <c:f>'US Senate Horserace + Leaners'!$J$10</c:f>
              <c:strCache>
                <c:ptCount val="1"/>
                <c:pt idx="0">
                  <c:v>Other candidate (+ leaners)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Senate Horserace + Leaners'!$K$5:$O$6</c:f>
              <c:multiLvlStrCache>
                <c:ptCount val="5"/>
                <c:lvl>
                  <c:pt idx="0">
                    <c:v>North Carolina</c:v>
                  </c:pt>
                  <c:pt idx="1">
                    <c:v>Democratic Self-Identification</c:v>
                  </c:pt>
                  <c:pt idx="2">
                    <c:v>Independent Self-Identification</c:v>
                  </c:pt>
                  <c:pt idx="3">
                    <c:v>Republican Self-Identification</c:v>
                  </c:pt>
                  <c:pt idx="4">
                    <c:v>All others/Not sure</c:v>
                  </c:pt>
                </c:lvl>
                <c:lvl>
                  <c:pt idx="0">
                    <c:v>N = 871</c:v>
                  </c:pt>
                  <c:pt idx="1">
                    <c:v>31%</c:v>
                  </c:pt>
                  <c:pt idx="2">
                    <c:v>31%</c:v>
                  </c:pt>
                  <c:pt idx="3">
                    <c:v>30%</c:v>
                  </c:pt>
                  <c:pt idx="4">
                    <c:v>8%</c:v>
                  </c:pt>
                </c:lvl>
              </c:multiLvlStrCache>
            </c:multiLvlStrRef>
          </c:cat>
          <c:val>
            <c:numRef>
              <c:f>'US Senate Horserace + Leaners'!$K$10:$O$10</c:f>
              <c:numCache>
                <c:formatCode>0%</c:formatCode>
                <c:ptCount val="5"/>
                <c:pt idx="0">
                  <c:v>4.5924225028702642E-3</c:v>
                </c:pt>
                <c:pt idx="1">
                  <c:v>0</c:v>
                </c:pt>
                <c:pt idx="2">
                  <c:v>7.326007326007326E-3</c:v>
                </c:pt>
                <c:pt idx="3">
                  <c:v>3.8167938931297708E-3</c:v>
                </c:pt>
                <c:pt idx="4">
                  <c:v>1.4925373134328358E-2</c:v>
                </c:pt>
              </c:numCache>
            </c:numRef>
          </c:val>
          <c:extLst>
            <c:ext xmlns:c16="http://schemas.microsoft.com/office/drawing/2014/chart" uri="{C3380CC4-5D6E-409C-BE32-E72D297353CC}">
              <c16:uniqueId val="{00000003-8BF7-854F-9B26-A0CF95637603}"/>
            </c:ext>
          </c:extLst>
        </c:ser>
        <c:ser>
          <c:idx val="4"/>
          <c:order val="4"/>
          <c:tx>
            <c:strRef>
              <c:f>'US Senate Horserace + Leaners'!$J$11</c:f>
              <c:strCache>
                <c:ptCount val="1"/>
                <c:pt idx="0">
                  <c:v>Undecided</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'US Senate Horserace + Leaners'!$K$5:$O$6</c:f>
              <c:multiLvlStrCache>
                <c:ptCount val="5"/>
                <c:lvl>
                  <c:pt idx="0">
                    <c:v>North Carolina</c:v>
                  </c:pt>
                  <c:pt idx="1">
                    <c:v>Democratic Self-Identification</c:v>
                  </c:pt>
                  <c:pt idx="2">
                    <c:v>Independent Self-Identification</c:v>
                  </c:pt>
                  <c:pt idx="3">
                    <c:v>Republican Self-Identification</c:v>
                  </c:pt>
                  <c:pt idx="4">
                    <c:v>All others/Not sure</c:v>
                  </c:pt>
                </c:lvl>
                <c:lvl>
                  <c:pt idx="0">
                    <c:v>N = 871</c:v>
                  </c:pt>
                  <c:pt idx="1">
                    <c:v>31%</c:v>
                  </c:pt>
                  <c:pt idx="2">
                    <c:v>31%</c:v>
                  </c:pt>
                  <c:pt idx="3">
                    <c:v>30%</c:v>
                  </c:pt>
                  <c:pt idx="4">
                    <c:v>8%</c:v>
                  </c:pt>
                </c:lvl>
              </c:multiLvlStrCache>
            </c:multiLvlStrRef>
          </c:cat>
          <c:val>
            <c:numRef>
              <c:f>'US Senate Horserace + Leaners'!$K$11:$O$11</c:f>
              <c:numCache>
                <c:formatCode>0%</c:formatCode>
                <c:ptCount val="5"/>
                <c:pt idx="0">
                  <c:v>0.14006888633754305</c:v>
                </c:pt>
                <c:pt idx="1">
                  <c:v>5.204460966542751E-2</c:v>
                </c:pt>
                <c:pt idx="2">
                  <c:v>0.19413919413919414</c:v>
                </c:pt>
                <c:pt idx="3">
                  <c:v>0.11068702290076336</c:v>
                </c:pt>
                <c:pt idx="4">
                  <c:v>0.38805970149253732</c:v>
                </c:pt>
              </c:numCache>
            </c:numRef>
          </c:val>
          <c:extLst>
            <c:ext xmlns:c16="http://schemas.microsoft.com/office/drawing/2014/chart" uri="{C3380CC4-5D6E-409C-BE32-E72D297353CC}">
              <c16:uniqueId val="{00000004-8BF7-854F-9B26-A0CF95637603}"/>
            </c:ext>
          </c:extLst>
        </c:ser>
        <c:dLbls>
          <c:dLblPos val="outEnd"/>
          <c:showLegendKey val="0"/>
          <c:showVal val="1"/>
          <c:showCatName val="0"/>
          <c:showSerName val="0"/>
          <c:showPercent val="0"/>
          <c:showBubbleSize val="0"/>
        </c:dLbls>
        <c:gapWidth val="219"/>
        <c:overlap val="-27"/>
        <c:axId val="374006527"/>
        <c:axId val="374007871"/>
      </c:barChart>
      <c:catAx>
        <c:axId val="37400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374007871"/>
        <c:crosses val="autoZero"/>
        <c:auto val="1"/>
        <c:lblAlgn val="ctr"/>
        <c:lblOffset val="100"/>
        <c:noMultiLvlLbl val="0"/>
      </c:catAx>
      <c:valAx>
        <c:axId val="3740078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374006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80"/>
              <a:t>Catawba-YouGov March 2026 Survey of all</a:t>
            </a:r>
            <a:r>
              <a:rPr lang="en-US" sz="1680" baseline="0"/>
              <a:t> North Carolinians</a:t>
            </a:r>
            <a:r>
              <a:rPr lang="en-US" sz="1680"/>
              <a:t>:</a:t>
            </a:r>
            <a:r>
              <a:rPr lang="en-US" sz="1680" baseline="0"/>
              <a:t> </a:t>
            </a:r>
            <a:r>
              <a:rPr lang="en-US" sz="1680"/>
              <a:t>"</a:t>
            </a:r>
            <a:r>
              <a:rPr lang="en-US" sz="1680" b="0" i="0" u="none" strike="noStrike">
                <a:effectLst/>
              </a:rPr>
              <a:t>How favorable or unfavorable do you find Roy Cooper, who is running for U.S. Senator?"</a:t>
            </a:r>
            <a:endParaRPr lang="en-US" sz="168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'Cooper Favorability'!$R$7</c:f>
              <c:strCache>
                <c:ptCount val="1"/>
                <c:pt idx="0">
                  <c:v>Favorable (very &amp; 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'Cooper Favorability'!$S$6:$W$6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'Cooper Favorability'!$S$7:$W$7</c:f>
              <c:numCache>
                <c:formatCode>0%</c:formatCode>
                <c:ptCount val="5"/>
                <c:pt idx="0">
                  <c:v>0.48248248248248249</c:v>
                </c:pt>
                <c:pt idx="1">
                  <c:v>0.81625441696113077</c:v>
                </c:pt>
                <c:pt idx="2">
                  <c:v>0.4880239520958084</c:v>
                </c:pt>
                <c:pt idx="3">
                  <c:v>0.21376811594202899</c:v>
                </c:pt>
                <c:pt idx="4">
                  <c:v>0.27358490566037735</c:v>
                </c:pt>
              </c:numCache>
            </c:numRef>
          </c:val>
          <c:extLst>
            <c:ext xmlns:c16="http://schemas.microsoft.com/office/drawing/2014/chart" uri="{C3380CC4-5D6E-409C-BE32-E72D297353CC}">
              <c16:uniqueId val="{00000000-10AE-A643-9958-FBFED80A1909}"/>
            </c:ext>
          </c:extLst>
        </c:ser>
        <c:ser>
          <c:idx val="1"/>
          <c:order val="1"/>
          <c:tx>
            <c:strRef>
              <c:f>'Cooper Favorability'!$R$8</c:f>
              <c:strCache>
                <c:ptCount val="1"/>
                <c:pt idx="0">
                  <c:v>Unfavorable (very &amp; somewhat)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'Cooper Favorability'!$S$6:$W$6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'Cooper Favorability'!$S$8:$W$8</c:f>
              <c:numCache>
                <c:formatCode>0%</c:formatCode>
                <c:ptCount val="5"/>
                <c:pt idx="0">
                  <c:v>0.35135135135135137</c:v>
                </c:pt>
                <c:pt idx="1">
                  <c:v>9.187279151943463E-2</c:v>
                </c:pt>
                <c:pt idx="2">
                  <c:v>0.32934131736526945</c:v>
                </c:pt>
                <c:pt idx="3">
                  <c:v>0.67028985507246386</c:v>
                </c:pt>
                <c:pt idx="4">
                  <c:v>0.28301886792452829</c:v>
                </c:pt>
              </c:numCache>
            </c:numRef>
          </c:val>
          <c:extLst>
            <c:ext xmlns:c16="http://schemas.microsoft.com/office/drawing/2014/chart" uri="{C3380CC4-5D6E-409C-BE32-E72D297353CC}">
              <c16:uniqueId val="{00000001-10AE-A643-9958-FBFED80A1909}"/>
            </c:ext>
          </c:extLst>
        </c:ser>
        <c:ser>
          <c:idx val="2"/>
          <c:order val="2"/>
          <c:tx>
            <c:strRef>
              <c:f>'Cooper Favorability'!$R$9</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'Cooper Favorability'!$S$6:$W$6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'Cooper Favorability'!$S$9:$W$9</c:f>
              <c:numCache>
                <c:formatCode>0%</c:formatCode>
                <c:ptCount val="5"/>
                <c:pt idx="0">
                  <c:v>0.16616616616616617</c:v>
                </c:pt>
                <c:pt idx="1">
                  <c:v>9.187279151943463E-2</c:v>
                </c:pt>
                <c:pt idx="2">
                  <c:v>0.18263473053892215</c:v>
                </c:pt>
                <c:pt idx="3">
                  <c:v>0.11594202898550725</c:v>
                </c:pt>
                <c:pt idx="4">
                  <c:v>0.44339622641509435</c:v>
                </c:pt>
              </c:numCache>
            </c:numRef>
          </c:val>
          <c:extLst>
            <c:ext xmlns:c16="http://schemas.microsoft.com/office/drawing/2014/chart" uri="{C3380CC4-5D6E-409C-BE32-E72D297353CC}">
              <c16:uniqueId val="{00000002-10AE-A643-9958-FBFED80A1909}"/>
            </c:ext>
          </c:extLst>
        </c:ser>
        <c:dLbls>
          <c:dLblPos val="outEnd"/>
          <c:showLegendKey val="0"/>
          <c:showVal val="1"/>
          <c:showCatName val="0"/>
          <c:showSerName val="0"/>
          <c:showPercent val="0"/>
          <c:showBubbleSize val="0"/>
        </c:dLbls>
        <c:gapWidth val="219"/>
        <c:overlap val="-27"/>
        <c:axId val="351834047"/>
        <c:axId val="351835391"/>
      </c:barChart>
      <c:catAx>
        <c:axId val="351834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351835391"/>
        <c:crosses val="autoZero"/>
        <c:auto val="1"/>
        <c:lblAlgn val="ctr"/>
        <c:lblOffset val="100"/>
        <c:noMultiLvlLbl val="0"/>
      </c:catAx>
      <c:valAx>
        <c:axId val="35183539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351834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80"/>
              <a:t>Catawba-YouGov March 2026 Survey of all North</a:t>
            </a:r>
            <a:r>
              <a:rPr lang="en-US" sz="1680" baseline="0"/>
              <a:t> Carolinians</a:t>
            </a:r>
            <a:r>
              <a:rPr lang="en-US" sz="1680"/>
              <a:t>:</a:t>
            </a:r>
            <a:r>
              <a:rPr lang="en-US" sz="1680" baseline="0"/>
              <a:t> </a:t>
            </a:r>
            <a:r>
              <a:rPr lang="en-US" sz="1680"/>
              <a:t>"</a:t>
            </a:r>
            <a:r>
              <a:rPr lang="en-US" sz="1680" b="0" i="0" u="none" strike="noStrike">
                <a:effectLst/>
              </a:rPr>
              <a:t>How favorable or unfavorable do you find Michael Whatley, who is running for U.S. Senator?"</a:t>
            </a:r>
            <a:endParaRPr lang="en-US" sz="168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'Whatley Favorability'!$R$7</c:f>
              <c:strCache>
                <c:ptCount val="1"/>
                <c:pt idx="0">
                  <c:v>Favorable (very &amp; 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'Whatley Favorability'!$S$6:$W$6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'Whatley Favorability'!$S$7:$W$7</c:f>
              <c:numCache>
                <c:formatCode>0%</c:formatCode>
                <c:ptCount val="5"/>
                <c:pt idx="0">
                  <c:v>0.28184553660982947</c:v>
                </c:pt>
                <c:pt idx="1">
                  <c:v>0.13120567375886524</c:v>
                </c:pt>
                <c:pt idx="2">
                  <c:v>0.18507462686567164</c:v>
                </c:pt>
                <c:pt idx="3">
                  <c:v>0.57090909090909092</c:v>
                </c:pt>
                <c:pt idx="4">
                  <c:v>0.23809523809523811</c:v>
                </c:pt>
              </c:numCache>
            </c:numRef>
          </c:val>
          <c:extLst>
            <c:ext xmlns:c16="http://schemas.microsoft.com/office/drawing/2014/chart" uri="{C3380CC4-5D6E-409C-BE32-E72D297353CC}">
              <c16:uniqueId val="{00000000-4FA3-1742-8FD0-A27365B3A591}"/>
            </c:ext>
          </c:extLst>
        </c:ser>
        <c:ser>
          <c:idx val="1"/>
          <c:order val="1"/>
          <c:tx>
            <c:strRef>
              <c:f>'Whatley Favorability'!$R$8</c:f>
              <c:strCache>
                <c:ptCount val="1"/>
                <c:pt idx="0">
                  <c:v>Unfavorable (very &amp; somewhat)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'Whatley Favorability'!$S$6:$W$6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'Whatley Favorability'!$S$8:$W$8</c:f>
              <c:numCache>
                <c:formatCode>0%</c:formatCode>
                <c:ptCount val="5"/>
                <c:pt idx="0">
                  <c:v>0.27582748244734201</c:v>
                </c:pt>
                <c:pt idx="1">
                  <c:v>0.42553191489361702</c:v>
                </c:pt>
                <c:pt idx="2">
                  <c:v>0.33432835820895523</c:v>
                </c:pt>
                <c:pt idx="3">
                  <c:v>8.3636363636363648E-2</c:v>
                </c:pt>
                <c:pt idx="4">
                  <c:v>0.19047619047619047</c:v>
                </c:pt>
              </c:numCache>
            </c:numRef>
          </c:val>
          <c:extLst>
            <c:ext xmlns:c16="http://schemas.microsoft.com/office/drawing/2014/chart" uri="{C3380CC4-5D6E-409C-BE32-E72D297353CC}">
              <c16:uniqueId val="{00000001-4FA3-1742-8FD0-A27365B3A591}"/>
            </c:ext>
          </c:extLst>
        </c:ser>
        <c:ser>
          <c:idx val="2"/>
          <c:order val="2"/>
          <c:tx>
            <c:strRef>
              <c:f>'Whatley Favorability'!$R$9</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'Whatley Favorability'!$S$6:$W$6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'Whatley Favorability'!$S$9:$W$9</c:f>
              <c:numCache>
                <c:formatCode>0%</c:formatCode>
                <c:ptCount val="5"/>
                <c:pt idx="0">
                  <c:v>0.44232698094282846</c:v>
                </c:pt>
                <c:pt idx="1">
                  <c:v>0.4432624113475177</c:v>
                </c:pt>
                <c:pt idx="2">
                  <c:v>0.48059701492537316</c:v>
                </c:pt>
                <c:pt idx="3">
                  <c:v>0.34545454545454546</c:v>
                </c:pt>
                <c:pt idx="4">
                  <c:v>0.5714285714285714</c:v>
                </c:pt>
              </c:numCache>
            </c:numRef>
          </c:val>
          <c:extLst>
            <c:ext xmlns:c16="http://schemas.microsoft.com/office/drawing/2014/chart" uri="{C3380CC4-5D6E-409C-BE32-E72D297353CC}">
              <c16:uniqueId val="{00000002-4FA3-1742-8FD0-A27365B3A591}"/>
            </c:ext>
          </c:extLst>
        </c:ser>
        <c:dLbls>
          <c:dLblPos val="outEnd"/>
          <c:showLegendKey val="0"/>
          <c:showVal val="1"/>
          <c:showCatName val="0"/>
          <c:showSerName val="0"/>
          <c:showPercent val="0"/>
          <c:showBubbleSize val="0"/>
        </c:dLbls>
        <c:gapWidth val="219"/>
        <c:overlap val="-27"/>
        <c:axId val="377316991"/>
        <c:axId val="377322815"/>
      </c:barChart>
      <c:catAx>
        <c:axId val="377316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377322815"/>
        <c:crosses val="autoZero"/>
        <c:auto val="1"/>
        <c:lblAlgn val="ctr"/>
        <c:lblOffset val="100"/>
        <c:noMultiLvlLbl val="0"/>
      </c:catAx>
      <c:valAx>
        <c:axId val="37732281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3773169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 of all North Carolinians: "Do you approve or disapprove of the job the Democratic Party in Congress is doing?"</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'Dem Party Favorability'!$R$7</c:f>
              <c:strCache>
                <c:ptCount val="1"/>
                <c:pt idx="0">
                  <c:v>Approve</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 Party Favorability'!$S$6:$W$6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'Dem Party Favorability'!$S$7:$W$7</c:f>
              <c:numCache>
                <c:formatCode>0%</c:formatCode>
                <c:ptCount val="5"/>
                <c:pt idx="0">
                  <c:v>0.35235235235235235</c:v>
                </c:pt>
                <c:pt idx="1">
                  <c:v>0.70921985815602828</c:v>
                </c:pt>
                <c:pt idx="2">
                  <c:v>0.28059701492537314</c:v>
                </c:pt>
                <c:pt idx="3">
                  <c:v>0.12681159420289856</c:v>
                </c:pt>
                <c:pt idx="4">
                  <c:v>0.21698113207547171</c:v>
                </c:pt>
              </c:numCache>
            </c:numRef>
          </c:val>
          <c:extLst>
            <c:ext xmlns:c16="http://schemas.microsoft.com/office/drawing/2014/chart" uri="{C3380CC4-5D6E-409C-BE32-E72D297353CC}">
              <c16:uniqueId val="{00000000-D2D5-3A44-8E95-104F3F28B69A}"/>
            </c:ext>
          </c:extLst>
        </c:ser>
        <c:ser>
          <c:idx val="1"/>
          <c:order val="1"/>
          <c:tx>
            <c:strRef>
              <c:f>'Dem Party Favorability'!$R$8</c:f>
              <c:strCache>
                <c:ptCount val="1"/>
                <c:pt idx="0">
                  <c:v>Disapprove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 Party Favorability'!$S$6:$W$6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'Dem Party Favorability'!$S$8:$W$8</c:f>
              <c:numCache>
                <c:formatCode>0%</c:formatCode>
                <c:ptCount val="5"/>
                <c:pt idx="0">
                  <c:v>0.54854854854854862</c:v>
                </c:pt>
                <c:pt idx="1">
                  <c:v>0.24468085106382978</c:v>
                </c:pt>
                <c:pt idx="2">
                  <c:v>0.59701492537313428</c:v>
                </c:pt>
                <c:pt idx="3">
                  <c:v>0.85869565217391297</c:v>
                </c:pt>
                <c:pt idx="4">
                  <c:v>0.39622641509433965</c:v>
                </c:pt>
              </c:numCache>
            </c:numRef>
          </c:val>
          <c:extLst>
            <c:ext xmlns:c16="http://schemas.microsoft.com/office/drawing/2014/chart" uri="{C3380CC4-5D6E-409C-BE32-E72D297353CC}">
              <c16:uniqueId val="{00000001-D2D5-3A44-8E95-104F3F28B69A}"/>
            </c:ext>
          </c:extLst>
        </c:ser>
        <c:ser>
          <c:idx val="2"/>
          <c:order val="2"/>
          <c:tx>
            <c:strRef>
              <c:f>'Dem Party Favorability'!$R$9</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 Party Favorability'!$S$6:$W$6</c:f>
              <c:strCache>
                <c:ptCount val="5"/>
                <c:pt idx="0">
                  <c:v>North Carolina</c:v>
                </c:pt>
                <c:pt idx="1">
                  <c:v>Democratic Self-Identification</c:v>
                </c:pt>
                <c:pt idx="2">
                  <c:v>Independent Self-Identification</c:v>
                </c:pt>
                <c:pt idx="3">
                  <c:v>Republican Self-Identification</c:v>
                </c:pt>
                <c:pt idx="4">
                  <c:v>All others/Not sure</c:v>
                </c:pt>
              </c:strCache>
            </c:strRef>
          </c:cat>
          <c:val>
            <c:numRef>
              <c:f>'Dem Party Favorability'!$S$9:$W$9</c:f>
              <c:numCache>
                <c:formatCode>0%</c:formatCode>
                <c:ptCount val="5"/>
                <c:pt idx="0">
                  <c:v>9.90990990990991E-2</c:v>
                </c:pt>
                <c:pt idx="1">
                  <c:v>4.6099290780141841E-2</c:v>
                </c:pt>
                <c:pt idx="2">
                  <c:v>0.12238805970149254</c:v>
                </c:pt>
                <c:pt idx="3">
                  <c:v>1.4492753623188406E-2</c:v>
                </c:pt>
                <c:pt idx="4">
                  <c:v>0.3867924528301887</c:v>
                </c:pt>
              </c:numCache>
            </c:numRef>
          </c:val>
          <c:extLst>
            <c:ext xmlns:c16="http://schemas.microsoft.com/office/drawing/2014/chart" uri="{C3380CC4-5D6E-409C-BE32-E72D297353CC}">
              <c16:uniqueId val="{00000002-D2D5-3A44-8E95-104F3F28B69A}"/>
            </c:ext>
          </c:extLst>
        </c:ser>
        <c:dLbls>
          <c:dLblPos val="outEnd"/>
          <c:showLegendKey val="0"/>
          <c:showVal val="1"/>
          <c:showCatName val="0"/>
          <c:showSerName val="0"/>
          <c:showPercent val="0"/>
          <c:showBubbleSize val="0"/>
        </c:dLbls>
        <c:gapWidth val="219"/>
        <c:overlap val="-27"/>
        <c:axId val="1164725759"/>
        <c:axId val="900301695"/>
      </c:barChart>
      <c:catAx>
        <c:axId val="1164725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900301695"/>
        <c:crosses val="autoZero"/>
        <c:auto val="1"/>
        <c:lblAlgn val="ctr"/>
        <c:lblOffset val="100"/>
        <c:noMultiLvlLbl val="0"/>
      </c:catAx>
      <c:valAx>
        <c:axId val="9003016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1647257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15B1BE3-3CF0-9241-A464-3471A32326DA}">
  <sheetPr/>
  <sheetViews>
    <sheetView zoomScale="154"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35AC080-BC15-E741-935A-626C0A2E71AD}">
  <sheetPr/>
  <sheetViews>
    <sheetView zoomScale="154"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CC3FEF-9D02-0B46-93D4-2B6B203E96EC}">
  <sheetPr/>
  <sheetViews>
    <sheetView zoomScale="154"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71020B6-67E4-3D48-BDC6-E2DD97396C58}">
  <sheetPr/>
  <sheetViews>
    <sheetView zoomScale="154"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242A9E0-4000-7249-A03A-552A11BEE374}">
  <sheetPr/>
  <sheetViews>
    <sheetView zoomScale="154"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4D4B5CF-C41F-784C-AD2A-8A26AFA7560C}">
  <sheetPr/>
  <sheetViews>
    <sheetView zoomScale="154"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C91B6FD-4419-0C46-9BDF-9C5669722BEF}">
  <sheetPr/>
  <sheetViews>
    <sheetView zoomScale="154" workbookViewId="0" zoomToFit="1"/>
  </sheetViews>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438BA7A-AE5D-8040-B1F0-B721160D1C47}">
  <sheetPr/>
  <sheetViews>
    <sheetView zoomScale="154" workbookViewId="0" zoomToFit="1"/>
  </sheetViews>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2DFE4BD-835F-9240-9FE1-0E6E026031CB}">
  <sheetPr/>
  <sheetViews>
    <sheetView zoomScale="154" workbookViewId="0" zoomToFit="1"/>
  </sheetViews>
  <pageMargins left="0.7" right="0.7" top="0.75" bottom="0.75" header="0.3" footer="0.3"/>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0A5AB87-44FE-DB48-A365-0C03C954EECB}">
  <sheetPr/>
  <sheetViews>
    <sheetView zoomScale="154" workbookViewId="0" zoomToFit="1"/>
  </sheetViews>
  <pageMargins left="0.7" right="0.7" top="0.75" bottom="0.75" header="0.3" footer="0.3"/>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E401753-0716-A84C-BA0E-C7E1CCA6DB2D}">
  <sheetPr/>
  <sheetViews>
    <sheetView zoomScale="154"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44855CA-95C6-D443-800C-188937C0DED9}">
  <sheetPr/>
  <sheetViews>
    <sheetView zoomScale="154" workbookViewId="0" zoomToFit="1"/>
  </sheetViews>
  <pageMargins left="0.7" right="0.7" top="0.75" bottom="0.75" header="0.3" footer="0.3"/>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DCB1A9B-CAE0-8946-B9EF-485C298F3611}">
  <sheetPr/>
  <sheetViews>
    <sheetView zoomScale="154" workbookViewId="0" zoomToFit="1"/>
  </sheetViews>
  <pageMargins left="0.7" right="0.7" top="0.75" bottom="0.75" header="0.3" footer="0.3"/>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229A75C-6379-4A49-8129-3ECC8D6DB87E}">
  <sheetPr/>
  <sheetViews>
    <sheetView zoomScale="154" workbookViewId="0" zoomToFit="1"/>
  </sheetViews>
  <pageMargins left="0.7" right="0.7" top="0.75" bottom="0.75" header="0.3" footer="0.3"/>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9572CE0-8844-494D-91B4-C286C1763BDB}">
  <sheetPr/>
  <sheetViews>
    <sheetView zoomScale="154"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6B8ACFE-5429-CF4F-AA9F-31EA0C2F7B3E}">
  <sheetPr/>
  <sheetViews>
    <sheetView zoomScale="154"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9F60AE7-CEB0-D948-8238-A783373BA171}">
  <sheetPr/>
  <sheetViews>
    <sheetView zoomScale="154"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08724D3-C9B8-604B-A3C8-40210887D8B9}">
  <sheetPr/>
  <sheetViews>
    <sheetView zoomScale="154"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84C765D-3777-8F4A-AD8F-FDC83682C3F9}">
  <sheetPr/>
  <sheetViews>
    <sheetView zoomScale="154"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600E3CD-AE55-B54C-82B3-BC4E3682733A}">
  <sheetPr/>
  <sheetViews>
    <sheetView zoomScale="154"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BC2AD47-065D-DF49-9478-F5DBB5D4F258}">
  <sheetPr/>
  <sheetViews>
    <sheetView zoomScale="154"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0EAEA8F-2E30-A94F-9C30-8BEC6040E484}">
  <sheetPr/>
  <sheetViews>
    <sheetView zoomScale="15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F968C3F5-09DD-2380-0D1B-1C2EE7697BB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2E75015E-C7B0-91C7-3988-66DFAC07F4A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4B6F0BD1-609B-8164-9A3E-D009E3B20BD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ABE99F78-561D-1E2E-9774-970CE78EB80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93035374-96EA-15E3-38F5-FDA67E00E3A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BDBE25EF-F8E9-926D-6CF3-C951AAC7C6C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56988B70-9BBD-7219-14E9-C8742C8BBCD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FBBF1115-E8A5-EF97-C1AE-1C65CECFF4F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828B49ED-9552-E2DB-52F4-59C0650B47C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CCC73AF5-C5E2-12BB-701F-7B6B69C51A7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0AE886ED-24FF-D77A-94C6-E0D39B7C4D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55012FB8-9F24-1E62-0114-EBABA346A7D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1F5F2DDD-E6DD-DFA7-F8C8-9CAE1BBD07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B9E32443-107F-253A-77A8-46BF83E857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0AC515FB-6565-4FA2-BBB2-92BAC1968AB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B15BE111-70C0-C837-FB9E-89E9DF6140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3982CDBC-F270-F0BF-D606-10408E76B58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9CB4E57E-CA86-2A64-41C2-59E81C6D344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9F98BC49-7635-2780-BE6A-2613235CD5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08BFF019-86CD-F8DD-496E-63E030E4558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A487A573-A27F-6C72-3775-D5A7366B56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75584" cy="6292273"/>
    <xdr:graphicFrame macro="">
      <xdr:nvGraphicFramePr>
        <xdr:cNvPr id="2" name="Chart 1">
          <a:extLst>
            <a:ext uri="{FF2B5EF4-FFF2-40B4-BE49-F238E27FC236}">
              <a16:creationId xmlns:a16="http://schemas.microsoft.com/office/drawing/2014/main" id="{954DEC2B-6C69-ECD2-6BFA-922B7D04C16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2D2F-A62C-CC4B-9B4E-5FFC76BCF395}">
  <dimension ref="A1:T83"/>
  <sheetViews>
    <sheetView tabSelected="1" workbookViewId="0"/>
  </sheetViews>
  <sheetFormatPr baseColWidth="10" defaultRowHeight="19" x14ac:dyDescent="0.25"/>
  <cols>
    <col min="2" max="2" width="35.140625" customWidth="1"/>
  </cols>
  <sheetData>
    <row r="1" spans="1:20" x14ac:dyDescent="0.25">
      <c r="A1" t="s">
        <v>330</v>
      </c>
      <c r="T1" t="s">
        <v>337</v>
      </c>
    </row>
    <row r="2" spans="1:20" x14ac:dyDescent="0.25">
      <c r="A2" t="s">
        <v>329</v>
      </c>
    </row>
    <row r="4" spans="1:20" x14ac:dyDescent="0.25">
      <c r="A4" t="s">
        <v>2</v>
      </c>
    </row>
    <row r="5" spans="1:20" x14ac:dyDescent="0.25">
      <c r="C5" t="s">
        <v>319</v>
      </c>
      <c r="D5" t="s">
        <v>320</v>
      </c>
      <c r="E5" t="s">
        <v>321</v>
      </c>
      <c r="F5" t="s">
        <v>322</v>
      </c>
    </row>
    <row r="6" spans="1:20" x14ac:dyDescent="0.25">
      <c r="A6" t="s">
        <v>323</v>
      </c>
      <c r="B6" t="s">
        <v>4</v>
      </c>
      <c r="C6">
        <v>283</v>
      </c>
      <c r="D6">
        <v>28.3</v>
      </c>
      <c r="E6">
        <v>28.3</v>
      </c>
      <c r="F6">
        <v>28.3</v>
      </c>
    </row>
    <row r="7" spans="1:20" x14ac:dyDescent="0.25">
      <c r="B7" t="s">
        <v>5</v>
      </c>
      <c r="C7">
        <v>335</v>
      </c>
      <c r="D7">
        <v>33.5</v>
      </c>
      <c r="E7">
        <v>33.5</v>
      </c>
      <c r="F7">
        <v>61.8</v>
      </c>
    </row>
    <row r="8" spans="1:20" x14ac:dyDescent="0.25">
      <c r="B8" t="s">
        <v>6</v>
      </c>
      <c r="C8">
        <v>276</v>
      </c>
      <c r="D8">
        <v>27.6</v>
      </c>
      <c r="E8">
        <v>27.6</v>
      </c>
      <c r="F8">
        <v>89.4</v>
      </c>
    </row>
    <row r="9" spans="1:20" x14ac:dyDescent="0.25">
      <c r="B9" t="s">
        <v>7</v>
      </c>
      <c r="C9">
        <v>106</v>
      </c>
      <c r="D9">
        <v>10.6</v>
      </c>
      <c r="E9">
        <v>10.6</v>
      </c>
      <c r="F9">
        <v>100</v>
      </c>
    </row>
    <row r="10" spans="1:20" x14ac:dyDescent="0.25">
      <c r="B10" t="s">
        <v>3</v>
      </c>
      <c r="C10">
        <v>1000</v>
      </c>
      <c r="D10">
        <v>100</v>
      </c>
      <c r="E10">
        <v>100</v>
      </c>
    </row>
    <row r="13" spans="1:20" x14ac:dyDescent="0.25">
      <c r="A13" t="s">
        <v>15</v>
      </c>
    </row>
    <row r="14" spans="1:20" x14ac:dyDescent="0.25">
      <c r="C14" t="s">
        <v>319</v>
      </c>
      <c r="D14" t="s">
        <v>320</v>
      </c>
      <c r="E14" t="s">
        <v>321</v>
      </c>
      <c r="F14" t="s">
        <v>322</v>
      </c>
    </row>
    <row r="15" spans="1:20" x14ac:dyDescent="0.25">
      <c r="A15" t="s">
        <v>323</v>
      </c>
      <c r="B15" t="s">
        <v>16</v>
      </c>
      <c r="C15">
        <v>404</v>
      </c>
      <c r="D15">
        <v>40.4</v>
      </c>
      <c r="E15">
        <v>40.4</v>
      </c>
      <c r="F15">
        <v>40.4</v>
      </c>
    </row>
    <row r="16" spans="1:20" x14ac:dyDescent="0.25">
      <c r="B16" t="s">
        <v>17</v>
      </c>
      <c r="C16">
        <v>192</v>
      </c>
      <c r="D16">
        <v>19.2</v>
      </c>
      <c r="E16">
        <v>19.2</v>
      </c>
      <c r="F16">
        <v>59.6</v>
      </c>
    </row>
    <row r="17" spans="1:6" x14ac:dyDescent="0.25">
      <c r="B17" t="s">
        <v>18</v>
      </c>
      <c r="C17">
        <v>365</v>
      </c>
      <c r="D17">
        <v>36.5</v>
      </c>
      <c r="E17">
        <v>36.5</v>
      </c>
      <c r="F17">
        <v>96</v>
      </c>
    </row>
    <row r="18" spans="1:6" x14ac:dyDescent="0.25">
      <c r="B18" t="s">
        <v>19</v>
      </c>
      <c r="C18">
        <v>40</v>
      </c>
      <c r="D18">
        <v>4</v>
      </c>
      <c r="E18">
        <v>4</v>
      </c>
      <c r="F18">
        <v>100</v>
      </c>
    </row>
    <row r="19" spans="1:6" x14ac:dyDescent="0.25">
      <c r="B19" t="s">
        <v>3</v>
      </c>
      <c r="C19">
        <v>1000</v>
      </c>
      <c r="D19">
        <v>100</v>
      </c>
      <c r="E19">
        <v>100</v>
      </c>
    </row>
    <row r="22" spans="1:6" x14ac:dyDescent="0.25">
      <c r="A22" t="s">
        <v>21</v>
      </c>
    </row>
    <row r="23" spans="1:6" x14ac:dyDescent="0.25">
      <c r="C23" t="s">
        <v>319</v>
      </c>
      <c r="D23" t="s">
        <v>320</v>
      </c>
      <c r="E23" t="s">
        <v>321</v>
      </c>
      <c r="F23" t="s">
        <v>322</v>
      </c>
    </row>
    <row r="24" spans="1:6" x14ac:dyDescent="0.25">
      <c r="A24" t="s">
        <v>323</v>
      </c>
      <c r="B24" t="s">
        <v>22</v>
      </c>
      <c r="C24">
        <v>258</v>
      </c>
      <c r="D24">
        <v>25.8</v>
      </c>
      <c r="E24">
        <v>25.8</v>
      </c>
      <c r="F24">
        <v>25.8</v>
      </c>
    </row>
    <row r="25" spans="1:6" x14ac:dyDescent="0.25">
      <c r="B25" t="s">
        <v>23</v>
      </c>
      <c r="C25">
        <v>321</v>
      </c>
      <c r="D25">
        <v>32.1</v>
      </c>
      <c r="E25">
        <v>32.1</v>
      </c>
      <c r="F25">
        <v>57.9</v>
      </c>
    </row>
    <row r="26" spans="1:6" x14ac:dyDescent="0.25">
      <c r="B26" t="s">
        <v>24</v>
      </c>
      <c r="C26">
        <v>320</v>
      </c>
      <c r="D26">
        <v>32</v>
      </c>
      <c r="E26">
        <v>32</v>
      </c>
      <c r="F26">
        <v>89.9</v>
      </c>
    </row>
    <row r="27" spans="1:6" x14ac:dyDescent="0.25">
      <c r="B27" t="s">
        <v>13</v>
      </c>
      <c r="C27">
        <v>101</v>
      </c>
      <c r="D27">
        <v>10.1</v>
      </c>
      <c r="E27">
        <v>10.1</v>
      </c>
      <c r="F27">
        <v>100</v>
      </c>
    </row>
    <row r="28" spans="1:6" x14ac:dyDescent="0.25">
      <c r="B28" t="s">
        <v>3</v>
      </c>
      <c r="C28">
        <v>1000</v>
      </c>
      <c r="D28">
        <v>100</v>
      </c>
      <c r="E28">
        <v>100</v>
      </c>
    </row>
    <row r="31" spans="1:6" x14ac:dyDescent="0.25">
      <c r="A31" t="s">
        <v>26</v>
      </c>
    </row>
    <row r="32" spans="1:6" x14ac:dyDescent="0.25">
      <c r="C32" t="s">
        <v>319</v>
      </c>
      <c r="D32" t="s">
        <v>320</v>
      </c>
      <c r="E32" t="s">
        <v>321</v>
      </c>
      <c r="F32" t="s">
        <v>322</v>
      </c>
    </row>
    <row r="33" spans="1:6" x14ac:dyDescent="0.25">
      <c r="A33" t="s">
        <v>323</v>
      </c>
      <c r="B33" t="s">
        <v>27</v>
      </c>
      <c r="C33">
        <v>629</v>
      </c>
      <c r="D33">
        <v>62.9</v>
      </c>
      <c r="E33">
        <v>62.9</v>
      </c>
      <c r="F33">
        <v>62.9</v>
      </c>
    </row>
    <row r="34" spans="1:6" x14ac:dyDescent="0.25">
      <c r="B34" t="s">
        <v>28</v>
      </c>
      <c r="C34">
        <v>194</v>
      </c>
      <c r="D34">
        <v>19.399999999999999</v>
      </c>
      <c r="E34">
        <v>19.399999999999999</v>
      </c>
      <c r="F34">
        <v>82.3</v>
      </c>
    </row>
    <row r="35" spans="1:6" x14ac:dyDescent="0.25">
      <c r="B35" t="s">
        <v>29</v>
      </c>
      <c r="C35">
        <v>177</v>
      </c>
      <c r="D35">
        <v>17.7</v>
      </c>
      <c r="E35">
        <v>17.7</v>
      </c>
      <c r="F35">
        <v>100</v>
      </c>
    </row>
    <row r="36" spans="1:6" x14ac:dyDescent="0.25">
      <c r="B36" t="s">
        <v>3</v>
      </c>
      <c r="C36">
        <v>1000</v>
      </c>
      <c r="D36">
        <v>100</v>
      </c>
      <c r="E36">
        <v>100</v>
      </c>
    </row>
    <row r="39" spans="1:6" x14ac:dyDescent="0.25">
      <c r="A39" t="s">
        <v>31</v>
      </c>
    </row>
    <row r="40" spans="1:6" x14ac:dyDescent="0.25">
      <c r="C40" t="s">
        <v>319</v>
      </c>
      <c r="D40" t="s">
        <v>320</v>
      </c>
      <c r="E40" t="s">
        <v>321</v>
      </c>
      <c r="F40" t="s">
        <v>322</v>
      </c>
    </row>
    <row r="41" spans="1:6" x14ac:dyDescent="0.25">
      <c r="A41" t="s">
        <v>323</v>
      </c>
      <c r="B41" t="s">
        <v>32</v>
      </c>
      <c r="C41">
        <v>477</v>
      </c>
      <c r="D41">
        <v>47.7</v>
      </c>
      <c r="E41">
        <v>47.7</v>
      </c>
      <c r="F41">
        <v>47.7</v>
      </c>
    </row>
    <row r="42" spans="1:6" x14ac:dyDescent="0.25">
      <c r="B42" t="s">
        <v>33</v>
      </c>
      <c r="C42">
        <v>523</v>
      </c>
      <c r="D42">
        <v>52.3</v>
      </c>
      <c r="E42">
        <v>52.3</v>
      </c>
      <c r="F42">
        <v>100</v>
      </c>
    </row>
    <row r="43" spans="1:6" x14ac:dyDescent="0.25">
      <c r="B43" t="s">
        <v>3</v>
      </c>
      <c r="C43">
        <v>1000</v>
      </c>
      <c r="D43">
        <v>100</v>
      </c>
      <c r="E43">
        <v>100</v>
      </c>
    </row>
    <row r="46" spans="1:6" x14ac:dyDescent="0.25">
      <c r="A46" t="s">
        <v>35</v>
      </c>
    </row>
    <row r="47" spans="1:6" x14ac:dyDescent="0.25">
      <c r="C47" t="s">
        <v>319</v>
      </c>
      <c r="D47" t="s">
        <v>320</v>
      </c>
      <c r="E47" t="s">
        <v>321</v>
      </c>
      <c r="F47" t="s">
        <v>322</v>
      </c>
    </row>
    <row r="48" spans="1:6" x14ac:dyDescent="0.25">
      <c r="A48" t="s">
        <v>323</v>
      </c>
      <c r="B48" t="s">
        <v>36</v>
      </c>
      <c r="C48">
        <v>354</v>
      </c>
      <c r="D48">
        <v>35.4</v>
      </c>
      <c r="E48">
        <v>35.4</v>
      </c>
      <c r="F48">
        <v>35.4</v>
      </c>
    </row>
    <row r="49" spans="1:6" x14ac:dyDescent="0.25">
      <c r="B49" t="s">
        <v>37</v>
      </c>
      <c r="C49">
        <v>307</v>
      </c>
      <c r="D49">
        <v>30.7</v>
      </c>
      <c r="E49">
        <v>30.7</v>
      </c>
      <c r="F49">
        <v>66.099999999999994</v>
      </c>
    </row>
    <row r="50" spans="1:6" x14ac:dyDescent="0.25">
      <c r="B50" t="s">
        <v>38</v>
      </c>
      <c r="C50">
        <v>339</v>
      </c>
      <c r="D50">
        <v>33.9</v>
      </c>
      <c r="E50">
        <v>33.9</v>
      </c>
      <c r="F50">
        <v>100</v>
      </c>
    </row>
    <row r="51" spans="1:6" x14ac:dyDescent="0.25">
      <c r="B51" t="s">
        <v>3</v>
      </c>
      <c r="C51">
        <v>1000</v>
      </c>
      <c r="D51">
        <v>100</v>
      </c>
      <c r="E51">
        <v>100</v>
      </c>
    </row>
    <row r="54" spans="1:6" x14ac:dyDescent="0.25">
      <c r="A54" t="s">
        <v>46</v>
      </c>
    </row>
    <row r="55" spans="1:6" x14ac:dyDescent="0.25">
      <c r="C55" t="s">
        <v>319</v>
      </c>
      <c r="D55" t="s">
        <v>320</v>
      </c>
      <c r="E55" t="s">
        <v>321</v>
      </c>
      <c r="F55" t="s">
        <v>322</v>
      </c>
    </row>
    <row r="56" spans="1:6" x14ac:dyDescent="0.25">
      <c r="A56" t="s">
        <v>323</v>
      </c>
      <c r="B56" t="s">
        <v>47</v>
      </c>
      <c r="C56">
        <v>296</v>
      </c>
      <c r="D56">
        <v>29.6</v>
      </c>
      <c r="E56">
        <v>29.6</v>
      </c>
      <c r="F56">
        <v>29.6</v>
      </c>
    </row>
    <row r="57" spans="1:6" x14ac:dyDescent="0.25">
      <c r="B57" t="s">
        <v>48</v>
      </c>
      <c r="C57">
        <v>249</v>
      </c>
      <c r="D57">
        <v>24.9</v>
      </c>
      <c r="E57">
        <v>24.9</v>
      </c>
      <c r="F57">
        <v>54.5</v>
      </c>
    </row>
    <row r="58" spans="1:6" x14ac:dyDescent="0.25">
      <c r="B58" t="s">
        <v>49</v>
      </c>
      <c r="C58">
        <v>455</v>
      </c>
      <c r="D58">
        <v>45.5</v>
      </c>
      <c r="E58">
        <v>45.5</v>
      </c>
      <c r="F58">
        <v>100</v>
      </c>
    </row>
    <row r="59" spans="1:6" x14ac:dyDescent="0.25">
      <c r="B59" t="s">
        <v>3</v>
      </c>
      <c r="C59">
        <v>1000</v>
      </c>
      <c r="D59">
        <v>100</v>
      </c>
      <c r="E59">
        <v>100</v>
      </c>
    </row>
    <row r="62" spans="1:6" x14ac:dyDescent="0.25">
      <c r="A62" t="s">
        <v>40</v>
      </c>
    </row>
    <row r="63" spans="1:6" x14ac:dyDescent="0.25">
      <c r="C63" t="s">
        <v>319</v>
      </c>
      <c r="D63" t="s">
        <v>320</v>
      </c>
      <c r="E63" t="s">
        <v>321</v>
      </c>
      <c r="F63" t="s">
        <v>322</v>
      </c>
    </row>
    <row r="64" spans="1:6" x14ac:dyDescent="0.25">
      <c r="A64" t="s">
        <v>323</v>
      </c>
      <c r="B64" t="s">
        <v>41</v>
      </c>
      <c r="C64">
        <v>304</v>
      </c>
      <c r="D64">
        <v>30.4</v>
      </c>
      <c r="E64">
        <v>30.4</v>
      </c>
      <c r="F64">
        <v>30.4</v>
      </c>
    </row>
    <row r="65" spans="1:6" x14ac:dyDescent="0.25">
      <c r="B65" t="s">
        <v>42</v>
      </c>
      <c r="C65">
        <v>248</v>
      </c>
      <c r="D65">
        <v>24.8</v>
      </c>
      <c r="E65">
        <v>24.8</v>
      </c>
      <c r="F65">
        <v>55.3</v>
      </c>
    </row>
    <row r="66" spans="1:6" x14ac:dyDescent="0.25">
      <c r="B66" t="s">
        <v>43</v>
      </c>
      <c r="C66">
        <v>233</v>
      </c>
      <c r="D66">
        <v>23.3</v>
      </c>
      <c r="E66">
        <v>23.3</v>
      </c>
      <c r="F66">
        <v>78.5</v>
      </c>
    </row>
    <row r="67" spans="1:6" x14ac:dyDescent="0.25">
      <c r="B67" t="s">
        <v>44</v>
      </c>
      <c r="C67">
        <v>215</v>
      </c>
      <c r="D67">
        <v>21.5</v>
      </c>
      <c r="E67">
        <v>21.5</v>
      </c>
      <c r="F67">
        <v>100</v>
      </c>
    </row>
    <row r="68" spans="1:6" x14ac:dyDescent="0.25">
      <c r="B68" t="s">
        <v>3</v>
      </c>
      <c r="C68">
        <v>1000</v>
      </c>
      <c r="D68">
        <v>100</v>
      </c>
      <c r="E68">
        <v>100</v>
      </c>
    </row>
    <row r="71" spans="1:6" x14ac:dyDescent="0.25">
      <c r="A71" t="s">
        <v>70</v>
      </c>
    </row>
    <row r="72" spans="1:6" x14ac:dyDescent="0.25">
      <c r="C72" t="s">
        <v>319</v>
      </c>
      <c r="D72" t="s">
        <v>320</v>
      </c>
      <c r="E72" t="s">
        <v>321</v>
      </c>
      <c r="F72" t="s">
        <v>322</v>
      </c>
    </row>
    <row r="73" spans="1:6" x14ac:dyDescent="0.25">
      <c r="A73" t="s">
        <v>323</v>
      </c>
      <c r="B73" t="s">
        <v>71</v>
      </c>
      <c r="C73">
        <v>348</v>
      </c>
      <c r="D73">
        <v>34.799999999999997</v>
      </c>
      <c r="E73">
        <v>34.799999999999997</v>
      </c>
      <c r="F73">
        <v>34.799999999999997</v>
      </c>
    </row>
    <row r="74" spans="1:6" x14ac:dyDescent="0.25">
      <c r="B74" t="s">
        <v>72</v>
      </c>
      <c r="C74">
        <v>332</v>
      </c>
      <c r="D74">
        <v>33.200000000000003</v>
      </c>
      <c r="E74">
        <v>33.200000000000003</v>
      </c>
      <c r="F74">
        <v>68</v>
      </c>
    </row>
    <row r="75" spans="1:6" x14ac:dyDescent="0.25">
      <c r="B75" t="s">
        <v>218</v>
      </c>
      <c r="C75">
        <v>9</v>
      </c>
      <c r="D75">
        <v>0.9</v>
      </c>
      <c r="E75">
        <v>0.9</v>
      </c>
      <c r="F75">
        <v>68.900000000000006</v>
      </c>
    </row>
    <row r="76" spans="1:6" x14ac:dyDescent="0.25">
      <c r="B76" t="s">
        <v>74</v>
      </c>
      <c r="C76">
        <v>311</v>
      </c>
      <c r="D76">
        <v>31.1</v>
      </c>
      <c r="E76">
        <v>31.1</v>
      </c>
      <c r="F76">
        <v>100</v>
      </c>
    </row>
    <row r="77" spans="1:6" x14ac:dyDescent="0.25">
      <c r="B77" t="s">
        <v>3</v>
      </c>
      <c r="C77">
        <v>1000</v>
      </c>
      <c r="D77">
        <v>100</v>
      </c>
      <c r="E77">
        <v>100</v>
      </c>
    </row>
    <row r="80" spans="1:6" ht="150" customHeight="1" x14ac:dyDescent="0.25">
      <c r="A80" s="8" t="s">
        <v>326</v>
      </c>
      <c r="B80" s="8"/>
      <c r="C80" s="8"/>
      <c r="D80" s="8"/>
      <c r="E80" s="8"/>
      <c r="F80" s="8"/>
    </row>
    <row r="81" spans="1:6" ht="213" customHeight="1" x14ac:dyDescent="0.25">
      <c r="A81" s="8" t="s">
        <v>327</v>
      </c>
      <c r="B81" s="8"/>
      <c r="C81" s="8"/>
      <c r="D81" s="8"/>
      <c r="E81" s="8"/>
      <c r="F81" s="8"/>
    </row>
    <row r="82" spans="1:6" ht="68" customHeight="1" x14ac:dyDescent="0.25">
      <c r="A82" s="8" t="s">
        <v>328</v>
      </c>
      <c r="B82" s="8"/>
      <c r="C82" s="8"/>
      <c r="D82" s="8"/>
      <c r="E82" s="8"/>
      <c r="F82" s="8"/>
    </row>
    <row r="83" spans="1:6" x14ac:dyDescent="0.25">
      <c r="A83" s="7"/>
    </row>
  </sheetData>
  <mergeCells count="3">
    <mergeCell ref="A80:F80"/>
    <mergeCell ref="A81:F81"/>
    <mergeCell ref="A82:F8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6DBD5-A45C-9140-B539-E87A6293F641}">
  <dimension ref="A1:W137"/>
  <sheetViews>
    <sheetView topLeftCell="G111" workbookViewId="0"/>
  </sheetViews>
  <sheetFormatPr baseColWidth="10" defaultRowHeight="19" x14ac:dyDescent="0.25"/>
  <cols>
    <col min="10" max="10" width="18.5703125" customWidth="1"/>
    <col min="12" max="14" width="12.140625" customWidth="1"/>
    <col min="20" max="22" width="13" customWidth="1"/>
  </cols>
  <sheetData>
    <row r="1" spans="1:23" x14ac:dyDescent="0.25">
      <c r="A1" t="s">
        <v>286</v>
      </c>
      <c r="T1" t="s">
        <v>337</v>
      </c>
    </row>
    <row r="3" spans="1:23" x14ac:dyDescent="0.25">
      <c r="A3" t="s">
        <v>110</v>
      </c>
    </row>
    <row r="4" spans="1:23" x14ac:dyDescent="0.25">
      <c r="A4" t="s">
        <v>1</v>
      </c>
    </row>
    <row r="5" spans="1:23" x14ac:dyDescent="0.25">
      <c r="C5" t="s">
        <v>3</v>
      </c>
      <c r="D5" t="s">
        <v>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111</v>
      </c>
      <c r="B7" t="s">
        <v>9</v>
      </c>
      <c r="C7">
        <v>89</v>
      </c>
      <c r="D7">
        <v>63</v>
      </c>
      <c r="E7">
        <v>17</v>
      </c>
      <c r="F7">
        <v>7</v>
      </c>
      <c r="G7">
        <v>2</v>
      </c>
      <c r="J7" t="str">
        <f>B7</f>
        <v>Strongly approve</v>
      </c>
      <c r="K7" s="1">
        <f>C7/C12</f>
        <v>8.9089089089089094E-2</v>
      </c>
      <c r="L7" s="1">
        <f>D7/D12</f>
        <v>0.22340425531914893</v>
      </c>
      <c r="M7" s="1">
        <f>E7/E12</f>
        <v>5.0746268656716415E-2</v>
      </c>
      <c r="N7" s="1">
        <f>F7/F12</f>
        <v>2.5362318840579712E-2</v>
      </c>
      <c r="O7" s="1">
        <f>G7/G12</f>
        <v>1.8867924528301886E-2</v>
      </c>
      <c r="R7" t="s">
        <v>51</v>
      </c>
      <c r="S7" s="3">
        <f>K7+K8</f>
        <v>0.35235235235235235</v>
      </c>
      <c r="T7" s="3">
        <f>L7+L8</f>
        <v>0.70921985815602828</v>
      </c>
      <c r="U7" s="3">
        <f>M7+M8</f>
        <v>0.28059701492537314</v>
      </c>
      <c r="V7" s="3">
        <f>N7+N8</f>
        <v>0.12681159420289856</v>
      </c>
      <c r="W7" s="3">
        <f>O7+O8</f>
        <v>0.21698113207547171</v>
      </c>
    </row>
    <row r="8" spans="1:23" x14ac:dyDescent="0.25">
      <c r="B8" t="s">
        <v>10</v>
      </c>
      <c r="C8">
        <v>263</v>
      </c>
      <c r="D8">
        <v>137</v>
      </c>
      <c r="E8">
        <v>77</v>
      </c>
      <c r="F8">
        <v>28</v>
      </c>
      <c r="G8">
        <v>21</v>
      </c>
      <c r="J8" t="str">
        <f t="shared" ref="J8:J11" si="0">B8</f>
        <v>Somewhat approve</v>
      </c>
      <c r="K8" s="1">
        <f>C8/C12</f>
        <v>0.26326326326326327</v>
      </c>
      <c r="L8" s="1">
        <f>D8/D12</f>
        <v>0.48581560283687941</v>
      </c>
      <c r="M8" s="1">
        <f>E8/E12</f>
        <v>0.2298507462686567</v>
      </c>
      <c r="N8" s="1">
        <f>F8/F12</f>
        <v>0.10144927536231885</v>
      </c>
      <c r="O8" s="1">
        <f>G8/G12</f>
        <v>0.19811320754716982</v>
      </c>
      <c r="R8" t="s">
        <v>52</v>
      </c>
      <c r="S8" s="3">
        <f>K9+K10</f>
        <v>0.54854854854854862</v>
      </c>
      <c r="T8" s="3">
        <f>L9+L10</f>
        <v>0.24468085106382978</v>
      </c>
      <c r="U8" s="3">
        <f>M9+M10</f>
        <v>0.59701492537313428</v>
      </c>
      <c r="V8" s="3">
        <f>N9+N10</f>
        <v>0.85869565217391297</v>
      </c>
      <c r="W8" s="3">
        <f>O9+O10</f>
        <v>0.39622641509433965</v>
      </c>
    </row>
    <row r="9" spans="1:23" x14ac:dyDescent="0.25">
      <c r="B9" t="s">
        <v>11</v>
      </c>
      <c r="C9">
        <v>221</v>
      </c>
      <c r="D9">
        <v>57</v>
      </c>
      <c r="E9">
        <v>91</v>
      </c>
      <c r="F9">
        <v>54</v>
      </c>
      <c r="G9">
        <v>19</v>
      </c>
      <c r="J9" t="str">
        <f t="shared" si="0"/>
        <v>Somewhat disapprove</v>
      </c>
      <c r="K9" s="1">
        <f>C9/C12</f>
        <v>0.22122122122122123</v>
      </c>
      <c r="L9" s="1">
        <f>D9/D12</f>
        <v>0.20212765957446807</v>
      </c>
      <c r="M9" s="1">
        <f>E9/E12</f>
        <v>0.27164179104477609</v>
      </c>
      <c r="N9" s="1">
        <f>F9/F12</f>
        <v>0.19565217391304349</v>
      </c>
      <c r="O9" s="1">
        <f>G9/G12</f>
        <v>0.17924528301886791</v>
      </c>
      <c r="R9" t="s">
        <v>13</v>
      </c>
      <c r="S9" s="3">
        <f>K11</f>
        <v>9.90990990990991E-2</v>
      </c>
      <c r="T9" s="3">
        <f>L11</f>
        <v>4.6099290780141841E-2</v>
      </c>
      <c r="U9" s="3">
        <f>M11</f>
        <v>0.12238805970149254</v>
      </c>
      <c r="V9" s="3">
        <f>N11</f>
        <v>1.4492753623188406E-2</v>
      </c>
      <c r="W9" s="3">
        <f>O11</f>
        <v>0.3867924528301887</v>
      </c>
    </row>
    <row r="10" spans="1:23" x14ac:dyDescent="0.25">
      <c r="B10" t="s">
        <v>12</v>
      </c>
      <c r="C10">
        <v>327</v>
      </c>
      <c r="D10">
        <v>12</v>
      </c>
      <c r="E10">
        <v>109</v>
      </c>
      <c r="F10">
        <v>183</v>
      </c>
      <c r="G10">
        <v>23</v>
      </c>
      <c r="J10" t="str">
        <f t="shared" si="0"/>
        <v>Strongly disapprove</v>
      </c>
      <c r="K10" s="1">
        <f>C10/C12</f>
        <v>0.32732732732732733</v>
      </c>
      <c r="L10" s="1">
        <f>D10/D12</f>
        <v>4.2553191489361701E-2</v>
      </c>
      <c r="M10" s="1">
        <f>E10/E12</f>
        <v>0.32537313432835818</v>
      </c>
      <c r="N10" s="1">
        <f>F10/F12</f>
        <v>0.66304347826086951</v>
      </c>
      <c r="O10" s="1">
        <f>G10/G12</f>
        <v>0.21698113207547171</v>
      </c>
    </row>
    <row r="11" spans="1:23" x14ac:dyDescent="0.25">
      <c r="B11" t="s">
        <v>13</v>
      </c>
      <c r="C11">
        <v>99</v>
      </c>
      <c r="D11">
        <v>13</v>
      </c>
      <c r="E11">
        <v>41</v>
      </c>
      <c r="F11">
        <v>4</v>
      </c>
      <c r="G11">
        <v>41</v>
      </c>
      <c r="J11" t="str">
        <f t="shared" si="0"/>
        <v>Don't know</v>
      </c>
      <c r="K11" s="1">
        <f>C11/C12</f>
        <v>9.90990990990991E-2</v>
      </c>
      <c r="L11" s="1">
        <f>D11/D12</f>
        <v>4.6099290780141841E-2</v>
      </c>
      <c r="M11" s="1">
        <f>E11/E12</f>
        <v>0.12238805970149254</v>
      </c>
      <c r="N11" s="1">
        <f>F11/F12</f>
        <v>1.4492753623188406E-2</v>
      </c>
      <c r="O11" s="1">
        <f>G11/G12</f>
        <v>0.3867924528301887</v>
      </c>
    </row>
    <row r="12" spans="1:23" x14ac:dyDescent="0.25">
      <c r="A12" t="s">
        <v>3</v>
      </c>
      <c r="C12">
        <v>999</v>
      </c>
      <c r="D12">
        <v>282</v>
      </c>
      <c r="E12">
        <v>335</v>
      </c>
      <c r="F12">
        <v>276</v>
      </c>
      <c r="G12">
        <v>106</v>
      </c>
    </row>
    <row r="17" spans="1:23" x14ac:dyDescent="0.25">
      <c r="A17" t="s">
        <v>112</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111</v>
      </c>
      <c r="B21" t="s">
        <v>9</v>
      </c>
      <c r="C21">
        <v>89</v>
      </c>
      <c r="D21">
        <v>76</v>
      </c>
      <c r="E21">
        <v>3</v>
      </c>
      <c r="F21">
        <v>8</v>
      </c>
      <c r="G21">
        <v>2</v>
      </c>
      <c r="J21" t="str">
        <f>B21</f>
        <v>Strongly approve</v>
      </c>
      <c r="K21" s="1">
        <f>C21/C26</f>
        <v>8.9267803410230689E-2</v>
      </c>
      <c r="L21" s="1">
        <f>D21/D26</f>
        <v>0.18858560794044665</v>
      </c>
      <c r="M21" s="1">
        <f>E21/E26</f>
        <v>1.5706806282722512E-2</v>
      </c>
      <c r="N21" s="1">
        <f>F21/F26</f>
        <v>2.197802197802198E-2</v>
      </c>
      <c r="O21" s="1">
        <f>G21/G26</f>
        <v>5.128205128205128E-2</v>
      </c>
      <c r="R21" t="s">
        <v>51</v>
      </c>
      <c r="S21" s="3">
        <f>K21+K22</f>
        <v>0.35205616850551658</v>
      </c>
      <c r="T21" s="3">
        <f>L21+L22</f>
        <v>0.67741935483870974</v>
      </c>
      <c r="U21" s="3">
        <f>M21+M22</f>
        <v>0.11518324607329843</v>
      </c>
      <c r="V21" s="3">
        <f>N21+N22</f>
        <v>0.1098901098901099</v>
      </c>
      <c r="W21" s="3">
        <f>O21+O22</f>
        <v>0.41025641025641024</v>
      </c>
    </row>
    <row r="22" spans="1:23" x14ac:dyDescent="0.25">
      <c r="B22" t="s">
        <v>10</v>
      </c>
      <c r="C22">
        <v>262</v>
      </c>
      <c r="D22">
        <v>197</v>
      </c>
      <c r="E22">
        <v>19</v>
      </c>
      <c r="F22">
        <v>32</v>
      </c>
      <c r="G22">
        <v>14</v>
      </c>
      <c r="J22" t="str">
        <f t="shared" ref="J22:J25" si="1">B22</f>
        <v>Somewhat approve</v>
      </c>
      <c r="K22" s="1">
        <f>C22/C26</f>
        <v>0.26278836509528586</v>
      </c>
      <c r="L22" s="1">
        <f>D22/D26</f>
        <v>0.48883374689826303</v>
      </c>
      <c r="M22" s="1">
        <f>E22/E26</f>
        <v>9.947643979057591E-2</v>
      </c>
      <c r="N22" s="1">
        <f>F22/F26</f>
        <v>8.7912087912087919E-2</v>
      </c>
      <c r="O22" s="1">
        <f>G22/G26</f>
        <v>0.35897435897435898</v>
      </c>
      <c r="R22" t="s">
        <v>52</v>
      </c>
      <c r="S22" s="3">
        <f>K23+K24</f>
        <v>0.54864593781344029</v>
      </c>
      <c r="T22" s="3">
        <f>L23+L24</f>
        <v>0.27791563275434245</v>
      </c>
      <c r="U22" s="3">
        <f>M23+M24</f>
        <v>0.61256544502617805</v>
      </c>
      <c r="V22" s="3">
        <f>N23+N24</f>
        <v>0.8571428571428571</v>
      </c>
      <c r="W22" s="3">
        <f>O23+O24</f>
        <v>0.15384615384615385</v>
      </c>
    </row>
    <row r="23" spans="1:23" x14ac:dyDescent="0.25">
      <c r="B23" t="s">
        <v>11</v>
      </c>
      <c r="C23">
        <v>220</v>
      </c>
      <c r="D23">
        <v>96</v>
      </c>
      <c r="E23">
        <v>52</v>
      </c>
      <c r="F23">
        <v>69</v>
      </c>
      <c r="G23">
        <v>3</v>
      </c>
      <c r="J23" t="str">
        <f t="shared" si="1"/>
        <v>Somewhat disapprove</v>
      </c>
      <c r="K23" s="1">
        <f>C23/C26</f>
        <v>0.22066198595787362</v>
      </c>
      <c r="L23" s="1">
        <f>D23/D26</f>
        <v>0.23821339950372208</v>
      </c>
      <c r="M23" s="1">
        <f>E23/E26</f>
        <v>0.27225130890052357</v>
      </c>
      <c r="N23" s="1">
        <f>F23/F26</f>
        <v>0.18956043956043955</v>
      </c>
      <c r="O23" s="1">
        <f>G23/G26</f>
        <v>7.6923076923076927E-2</v>
      </c>
      <c r="R23" t="s">
        <v>13</v>
      </c>
      <c r="S23" s="3">
        <f>K25</f>
        <v>9.9297893681043123E-2</v>
      </c>
      <c r="T23" s="3">
        <f>L25</f>
        <v>4.4665012406947889E-2</v>
      </c>
      <c r="U23" s="3">
        <f>M25</f>
        <v>0.27225130890052357</v>
      </c>
      <c r="V23" s="3">
        <f>N25</f>
        <v>3.2967032967032968E-2</v>
      </c>
      <c r="W23" s="3">
        <f>O25</f>
        <v>0.4358974358974359</v>
      </c>
    </row>
    <row r="24" spans="1:23" x14ac:dyDescent="0.25">
      <c r="B24" t="s">
        <v>12</v>
      </c>
      <c r="C24">
        <v>327</v>
      </c>
      <c r="D24">
        <v>16</v>
      </c>
      <c r="E24">
        <v>65</v>
      </c>
      <c r="F24">
        <v>243</v>
      </c>
      <c r="G24">
        <v>3</v>
      </c>
      <c r="J24" t="str">
        <f t="shared" si="1"/>
        <v>Strongly disapprove</v>
      </c>
      <c r="K24" s="1">
        <f>C24/C26</f>
        <v>0.32798395185556672</v>
      </c>
      <c r="L24" s="1">
        <f>D24/D26</f>
        <v>3.9702233250620347E-2</v>
      </c>
      <c r="M24" s="1">
        <f>E24/E26</f>
        <v>0.34031413612565448</v>
      </c>
      <c r="N24" s="1">
        <f>F24/F26</f>
        <v>0.66758241758241754</v>
      </c>
      <c r="O24" s="1">
        <f>G24/G26</f>
        <v>7.6923076923076927E-2</v>
      </c>
    </row>
    <row r="25" spans="1:23" x14ac:dyDescent="0.25">
      <c r="B25" t="s">
        <v>13</v>
      </c>
      <c r="C25">
        <v>99</v>
      </c>
      <c r="D25">
        <v>18</v>
      </c>
      <c r="E25">
        <v>52</v>
      </c>
      <c r="F25">
        <v>12</v>
      </c>
      <c r="G25">
        <v>17</v>
      </c>
      <c r="J25" t="str">
        <f t="shared" si="1"/>
        <v>Don't know</v>
      </c>
      <c r="K25" s="1">
        <f>C25/C26</f>
        <v>9.9297893681043123E-2</v>
      </c>
      <c r="L25" s="1">
        <f>D25/D26</f>
        <v>4.4665012406947889E-2</v>
      </c>
      <c r="M25" s="1">
        <f>E25/E26</f>
        <v>0.27225130890052357</v>
      </c>
      <c r="N25" s="1">
        <f>F25/F26</f>
        <v>3.2967032967032968E-2</v>
      </c>
      <c r="O25" s="1">
        <f>G25/G26</f>
        <v>0.4358974358974359</v>
      </c>
    </row>
    <row r="26" spans="1:23" x14ac:dyDescent="0.25">
      <c r="A26" t="s">
        <v>3</v>
      </c>
      <c r="C26">
        <v>997</v>
      </c>
      <c r="D26">
        <v>403</v>
      </c>
      <c r="E26">
        <v>191</v>
      </c>
      <c r="F26">
        <v>364</v>
      </c>
      <c r="G26">
        <v>39</v>
      </c>
    </row>
    <row r="31" spans="1:23" x14ac:dyDescent="0.25">
      <c r="A31" t="s">
        <v>113</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111</v>
      </c>
      <c r="B35" t="s">
        <v>9</v>
      </c>
      <c r="C35">
        <v>90</v>
      </c>
      <c r="D35">
        <v>49</v>
      </c>
      <c r="E35">
        <v>24</v>
      </c>
      <c r="F35">
        <v>12</v>
      </c>
      <c r="G35">
        <v>5</v>
      </c>
      <c r="J35" t="str">
        <f>B35</f>
        <v>Strongly approve</v>
      </c>
      <c r="K35" s="1">
        <f>C35/C40</f>
        <v>8.9820359281437126E-2</v>
      </c>
      <c r="L35" s="1">
        <f>D35/D40</f>
        <v>0.1891891891891892</v>
      </c>
      <c r="M35" s="1">
        <f>E35/E40</f>
        <v>7.476635514018691E-2</v>
      </c>
      <c r="N35" s="1">
        <f>F35/F40</f>
        <v>3.7383177570093455E-2</v>
      </c>
      <c r="O35" s="1">
        <f>G35/G40</f>
        <v>4.9504950495049507E-2</v>
      </c>
      <c r="R35" t="s">
        <v>51</v>
      </c>
      <c r="S35" s="3">
        <f>K35+K36</f>
        <v>0.35229540918163671</v>
      </c>
      <c r="T35" s="3">
        <f>L35+L36</f>
        <v>0.61003861003861004</v>
      </c>
      <c r="U35" s="3">
        <f>M35+M36</f>
        <v>0.38317757009345793</v>
      </c>
      <c r="V35" s="3">
        <f>N35+N36</f>
        <v>0.1277258566978193</v>
      </c>
      <c r="W35" s="3">
        <f>O35+O36</f>
        <v>0.30693069306930693</v>
      </c>
    </row>
    <row r="36" spans="1:23" x14ac:dyDescent="0.25">
      <c r="B36" t="s">
        <v>10</v>
      </c>
      <c r="C36">
        <v>263</v>
      </c>
      <c r="D36">
        <v>109</v>
      </c>
      <c r="E36">
        <v>99</v>
      </c>
      <c r="F36">
        <v>29</v>
      </c>
      <c r="G36">
        <v>26</v>
      </c>
      <c r="J36" t="str">
        <f t="shared" ref="J36:J39" si="2">B36</f>
        <v>Somewhat approve</v>
      </c>
      <c r="K36" s="1">
        <f>C36/C40</f>
        <v>0.2624750499001996</v>
      </c>
      <c r="L36" s="1">
        <f>D36/D40</f>
        <v>0.42084942084942084</v>
      </c>
      <c r="M36" s="1">
        <f>E36/E40</f>
        <v>0.30841121495327101</v>
      </c>
      <c r="N36" s="1">
        <f>F36/F40</f>
        <v>9.0342679127725853E-2</v>
      </c>
      <c r="O36" s="1">
        <f>G36/G40</f>
        <v>0.25742574257425743</v>
      </c>
      <c r="R36" t="s">
        <v>52</v>
      </c>
      <c r="S36" s="3">
        <f>K37+K38</f>
        <v>0.54790419161676651</v>
      </c>
      <c r="T36" s="3">
        <f>L37+L38</f>
        <v>0.33976833976833976</v>
      </c>
      <c r="U36" s="3">
        <f>M37+M38</f>
        <v>0.49844236760124605</v>
      </c>
      <c r="V36" s="3">
        <f>N37+N38</f>
        <v>0.838006230529595</v>
      </c>
      <c r="W36" s="3">
        <f>O37+O38</f>
        <v>0.31683168316831684</v>
      </c>
    </row>
    <row r="37" spans="1:23" x14ac:dyDescent="0.25">
      <c r="B37" t="s">
        <v>11</v>
      </c>
      <c r="C37">
        <v>222</v>
      </c>
      <c r="D37">
        <v>65</v>
      </c>
      <c r="E37">
        <v>86</v>
      </c>
      <c r="F37">
        <v>50</v>
      </c>
      <c r="G37">
        <v>21</v>
      </c>
      <c r="J37" t="str">
        <f t="shared" si="2"/>
        <v>Somewhat disapprove</v>
      </c>
      <c r="K37" s="1">
        <f>C37/C40</f>
        <v>0.22155688622754491</v>
      </c>
      <c r="L37" s="1">
        <f>D37/D40</f>
        <v>0.25096525096525096</v>
      </c>
      <c r="M37" s="1">
        <f>E37/E40</f>
        <v>0.26791277258566976</v>
      </c>
      <c r="N37" s="1">
        <f>F37/F40</f>
        <v>0.1557632398753894</v>
      </c>
      <c r="O37" s="1">
        <f>G37/G40</f>
        <v>0.20792079207920791</v>
      </c>
      <c r="R37" t="s">
        <v>13</v>
      </c>
      <c r="S37" s="3">
        <f>K39</f>
        <v>9.9800399201596807E-2</v>
      </c>
      <c r="T37" s="3">
        <f>L39</f>
        <v>5.019305019305019E-2</v>
      </c>
      <c r="U37" s="3">
        <f>M39</f>
        <v>0.11838006230529595</v>
      </c>
      <c r="V37" s="3">
        <f>N39</f>
        <v>3.4267912772585667E-2</v>
      </c>
      <c r="W37" s="3">
        <f>O39</f>
        <v>0.37623762376237624</v>
      </c>
    </row>
    <row r="38" spans="1:23" x14ac:dyDescent="0.25">
      <c r="B38" t="s">
        <v>12</v>
      </c>
      <c r="C38">
        <v>327</v>
      </c>
      <c r="D38">
        <v>23</v>
      </c>
      <c r="E38">
        <v>74</v>
      </c>
      <c r="F38">
        <v>219</v>
      </c>
      <c r="G38">
        <v>11</v>
      </c>
      <c r="J38" t="str">
        <f t="shared" si="2"/>
        <v>Strongly disapprove</v>
      </c>
      <c r="K38" s="1">
        <f>C38/C40</f>
        <v>0.32634730538922158</v>
      </c>
      <c r="L38" s="1">
        <f>D38/D40</f>
        <v>8.8803088803088806E-2</v>
      </c>
      <c r="M38" s="1">
        <f>E38/E40</f>
        <v>0.23052959501557632</v>
      </c>
      <c r="N38" s="1">
        <f>F38/F40</f>
        <v>0.68224299065420557</v>
      </c>
      <c r="O38" s="1">
        <f>G38/G40</f>
        <v>0.10891089108910891</v>
      </c>
    </row>
    <row r="39" spans="1:23" x14ac:dyDescent="0.25">
      <c r="B39" t="s">
        <v>13</v>
      </c>
      <c r="C39">
        <v>100</v>
      </c>
      <c r="D39">
        <v>13</v>
      </c>
      <c r="E39">
        <v>38</v>
      </c>
      <c r="F39">
        <v>11</v>
      </c>
      <c r="G39">
        <v>38</v>
      </c>
      <c r="J39" t="str">
        <f t="shared" si="2"/>
        <v>Don't know</v>
      </c>
      <c r="K39" s="1">
        <f>C39/C40</f>
        <v>9.9800399201596807E-2</v>
      </c>
      <c r="L39" s="1">
        <f>D39/D40</f>
        <v>5.019305019305019E-2</v>
      </c>
      <c r="M39" s="1">
        <f>E39/E40</f>
        <v>0.11838006230529595</v>
      </c>
      <c r="N39" s="1">
        <f>F39/F40</f>
        <v>3.4267912772585667E-2</v>
      </c>
      <c r="O39" s="1">
        <f>G39/G40</f>
        <v>0.37623762376237624</v>
      </c>
    </row>
    <row r="40" spans="1:23" x14ac:dyDescent="0.25">
      <c r="A40" t="s">
        <v>3</v>
      </c>
      <c r="C40">
        <v>1002</v>
      </c>
      <c r="D40">
        <v>259</v>
      </c>
      <c r="E40">
        <v>321</v>
      </c>
      <c r="F40">
        <v>321</v>
      </c>
      <c r="G40">
        <v>101</v>
      </c>
    </row>
    <row r="45" spans="1:23" x14ac:dyDescent="0.25">
      <c r="A45" t="s">
        <v>114</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111</v>
      </c>
      <c r="B49" t="s">
        <v>9</v>
      </c>
      <c r="C49">
        <v>89</v>
      </c>
      <c r="D49">
        <v>38</v>
      </c>
      <c r="E49">
        <v>35</v>
      </c>
      <c r="F49">
        <v>16</v>
      </c>
      <c r="J49" t="str">
        <f>B49</f>
        <v>Strongly approve</v>
      </c>
      <c r="K49" s="1">
        <f>C49/C54</f>
        <v>8.9089089089089094E-2</v>
      </c>
      <c r="L49" s="1">
        <f>D49/D54</f>
        <v>6.0509554140127389E-2</v>
      </c>
      <c r="M49" s="1">
        <f>E49/E54</f>
        <v>0.18041237113402062</v>
      </c>
      <c r="N49" s="1">
        <f>F49/F54</f>
        <v>9.03954802259887E-2</v>
      </c>
      <c r="O49" s="1"/>
      <c r="R49" t="s">
        <v>51</v>
      </c>
      <c r="S49" s="3">
        <f>K49+K50</f>
        <v>0.35235235235235235</v>
      </c>
      <c r="T49" s="3">
        <f>L49+L50</f>
        <v>0.27547770700636942</v>
      </c>
      <c r="U49" s="3">
        <f>M49+M50</f>
        <v>0.54639175257731953</v>
      </c>
      <c r="V49" s="3">
        <f>N49+N50</f>
        <v>0.41242937853107342</v>
      </c>
      <c r="W49" s="3"/>
    </row>
    <row r="50" spans="1:23" x14ac:dyDescent="0.25">
      <c r="B50" t="s">
        <v>10</v>
      </c>
      <c r="C50">
        <v>263</v>
      </c>
      <c r="D50">
        <v>135</v>
      </c>
      <c r="E50">
        <v>71</v>
      </c>
      <c r="F50">
        <v>57</v>
      </c>
      <c r="J50" t="str">
        <f t="shared" ref="J50:J53" si="3">B50</f>
        <v>Somewhat approve</v>
      </c>
      <c r="K50" s="1">
        <f>C50/C54</f>
        <v>0.26326326326326327</v>
      </c>
      <c r="L50" s="1">
        <f>D50/D54</f>
        <v>0.21496815286624205</v>
      </c>
      <c r="M50" s="1">
        <f>E50/E54</f>
        <v>0.36597938144329895</v>
      </c>
      <c r="N50" s="1">
        <f>F50/F54</f>
        <v>0.32203389830508472</v>
      </c>
      <c r="O50" s="1"/>
      <c r="R50" t="s">
        <v>52</v>
      </c>
      <c r="S50" s="3">
        <f>K51+K52</f>
        <v>0.54954954954954949</v>
      </c>
      <c r="T50" s="3">
        <f>L51+L52</f>
        <v>0.65605095541401282</v>
      </c>
      <c r="U50" s="3">
        <f>M51+M52</f>
        <v>0.30927835051546393</v>
      </c>
      <c r="V50" s="3">
        <f>N51+N52</f>
        <v>0.43502824858757061</v>
      </c>
      <c r="W50" s="3"/>
    </row>
    <row r="51" spans="1:23" x14ac:dyDescent="0.25">
      <c r="B51" t="s">
        <v>11</v>
      </c>
      <c r="C51">
        <v>221</v>
      </c>
      <c r="D51">
        <v>141</v>
      </c>
      <c r="E51">
        <v>46</v>
      </c>
      <c r="F51">
        <v>34</v>
      </c>
      <c r="J51" t="str">
        <f t="shared" si="3"/>
        <v>Somewhat disapprove</v>
      </c>
      <c r="K51" s="1">
        <f>C51/C54</f>
        <v>0.22122122122122123</v>
      </c>
      <c r="L51" s="1">
        <f>D51/D54</f>
        <v>0.22452229299363058</v>
      </c>
      <c r="M51" s="1">
        <f>E51/E54</f>
        <v>0.23711340206185566</v>
      </c>
      <c r="N51" s="1">
        <f>F51/F54</f>
        <v>0.19209039548022599</v>
      </c>
      <c r="O51" s="1"/>
      <c r="R51" t="s">
        <v>13</v>
      </c>
      <c r="S51" s="3">
        <f>K53</f>
        <v>9.8098098098098094E-2</v>
      </c>
      <c r="T51" s="3">
        <f>L53</f>
        <v>6.8471337579617833E-2</v>
      </c>
      <c r="U51" s="3">
        <f>M53</f>
        <v>0.14432989690721648</v>
      </c>
      <c r="V51" s="3">
        <f>N53</f>
        <v>0.15254237288135594</v>
      </c>
      <c r="W51" s="3"/>
    </row>
    <row r="52" spans="1:23" x14ac:dyDescent="0.25">
      <c r="B52" t="s">
        <v>12</v>
      </c>
      <c r="C52">
        <v>328</v>
      </c>
      <c r="D52">
        <v>271</v>
      </c>
      <c r="E52">
        <v>14</v>
      </c>
      <c r="F52">
        <v>43</v>
      </c>
      <c r="J52" t="str">
        <f t="shared" si="3"/>
        <v>Strongly disapprove</v>
      </c>
      <c r="K52" s="1">
        <f>C52/C54</f>
        <v>0.32832832832832831</v>
      </c>
      <c r="L52" s="1">
        <f>D52/D54</f>
        <v>0.43152866242038218</v>
      </c>
      <c r="M52" s="1">
        <f>E52/E54</f>
        <v>7.2164948453608241E-2</v>
      </c>
      <c r="N52" s="1">
        <f>F52/F54</f>
        <v>0.24293785310734464</v>
      </c>
      <c r="O52" s="1"/>
    </row>
    <row r="53" spans="1:23" x14ac:dyDescent="0.25">
      <c r="B53" t="s">
        <v>13</v>
      </c>
      <c r="C53">
        <v>98</v>
      </c>
      <c r="D53">
        <v>43</v>
      </c>
      <c r="E53">
        <v>28</v>
      </c>
      <c r="F53">
        <v>27</v>
      </c>
      <c r="J53" t="str">
        <f t="shared" si="3"/>
        <v>Don't know</v>
      </c>
      <c r="K53" s="1">
        <f>C53/C54</f>
        <v>9.8098098098098094E-2</v>
      </c>
      <c r="L53" s="1">
        <f>D53/D54</f>
        <v>6.8471337579617833E-2</v>
      </c>
      <c r="M53" s="1">
        <f>E53/E54</f>
        <v>0.14432989690721648</v>
      </c>
      <c r="N53" s="1">
        <f>F53/F54</f>
        <v>0.15254237288135594</v>
      </c>
      <c r="O53" s="1"/>
    </row>
    <row r="54" spans="1:23" x14ac:dyDescent="0.25">
      <c r="A54" t="s">
        <v>3</v>
      </c>
      <c r="C54">
        <v>999</v>
      </c>
      <c r="D54">
        <v>628</v>
      </c>
      <c r="E54">
        <v>194</v>
      </c>
      <c r="F54">
        <v>177</v>
      </c>
    </row>
    <row r="59" spans="1:23" x14ac:dyDescent="0.25">
      <c r="A59" t="s">
        <v>115</v>
      </c>
    </row>
    <row r="60" spans="1:23" x14ac:dyDescent="0.25">
      <c r="A60" t="s">
        <v>1</v>
      </c>
    </row>
    <row r="61" spans="1:23" x14ac:dyDescent="0.25">
      <c r="C61" t="s">
        <v>3</v>
      </c>
      <c r="D61" t="s">
        <v>31</v>
      </c>
    </row>
    <row r="62" spans="1:23"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3" x14ac:dyDescent="0.25">
      <c r="A63" t="s">
        <v>111</v>
      </c>
      <c r="B63" t="s">
        <v>9</v>
      </c>
      <c r="C63">
        <v>89</v>
      </c>
      <c r="D63">
        <v>38</v>
      </c>
      <c r="E63">
        <v>51</v>
      </c>
      <c r="J63" t="str">
        <f>B63</f>
        <v>Strongly approve</v>
      </c>
      <c r="K63" s="1">
        <f>C63/C68</f>
        <v>8.8911088911088912E-2</v>
      </c>
      <c r="L63" s="1">
        <f>D63/D68</f>
        <v>7.9497907949790794E-2</v>
      </c>
      <c r="M63" s="1">
        <f>E63/E68</f>
        <v>9.7514340344168254E-2</v>
      </c>
      <c r="N63" s="1"/>
      <c r="O63" s="1"/>
      <c r="R63" t="s">
        <v>51</v>
      </c>
      <c r="S63" s="3">
        <f>K63+K64</f>
        <v>0.35164835164835162</v>
      </c>
      <c r="T63" s="3">
        <f>L63+L64</f>
        <v>0.32217573221757323</v>
      </c>
      <c r="U63" s="3">
        <f>M63+M64</f>
        <v>0.37858508604206498</v>
      </c>
      <c r="V63" s="3"/>
      <c r="W63" s="3"/>
    </row>
    <row r="64" spans="1:23" x14ac:dyDescent="0.25">
      <c r="B64" t="s">
        <v>10</v>
      </c>
      <c r="C64">
        <v>263</v>
      </c>
      <c r="D64">
        <v>116</v>
      </c>
      <c r="E64">
        <v>147</v>
      </c>
      <c r="J64" t="str">
        <f t="shared" ref="J64:J67" si="4">B64</f>
        <v>Somewhat approve</v>
      </c>
      <c r="K64" s="1">
        <f>C64/C68</f>
        <v>0.26273726273726272</v>
      </c>
      <c r="L64" s="1">
        <f>D64/D68</f>
        <v>0.24267782426778242</v>
      </c>
      <c r="M64" s="1">
        <f>E64/E68</f>
        <v>0.28107074569789675</v>
      </c>
      <c r="N64" s="1"/>
      <c r="O64" s="1"/>
      <c r="R64" t="s">
        <v>52</v>
      </c>
      <c r="S64" s="3">
        <f>K65+K66</f>
        <v>0.5494505494505495</v>
      </c>
      <c r="T64" s="3">
        <f>L65+L66</f>
        <v>0.58995815899581594</v>
      </c>
      <c r="U64" s="3">
        <f>M65+M66</f>
        <v>0.5124282982791587</v>
      </c>
      <c r="V64" s="3"/>
      <c r="W64" s="3"/>
    </row>
    <row r="65" spans="1:23" x14ac:dyDescent="0.25">
      <c r="B65" t="s">
        <v>11</v>
      </c>
      <c r="C65">
        <v>222</v>
      </c>
      <c r="D65">
        <v>91</v>
      </c>
      <c r="E65">
        <v>131</v>
      </c>
      <c r="J65" t="str">
        <f t="shared" si="4"/>
        <v>Somewhat disapprove</v>
      </c>
      <c r="K65" s="1">
        <f>C65/C68</f>
        <v>0.22177822177822179</v>
      </c>
      <c r="L65" s="1">
        <f>D65/D68</f>
        <v>0.1903765690376569</v>
      </c>
      <c r="M65" s="1">
        <f>E65/E68</f>
        <v>0.25047801147227533</v>
      </c>
      <c r="N65" s="1"/>
      <c r="O65" s="1"/>
      <c r="R65" t="s">
        <v>13</v>
      </c>
      <c r="S65" s="3">
        <f>K67</f>
        <v>9.8901098901098897E-2</v>
      </c>
      <c r="T65" s="3">
        <f>L67</f>
        <v>8.7866108786610872E-2</v>
      </c>
      <c r="U65" s="3">
        <f>M67</f>
        <v>0.10898661567877629</v>
      </c>
      <c r="V65" s="3"/>
      <c r="W65" s="3"/>
    </row>
    <row r="66" spans="1:23" x14ac:dyDescent="0.25">
      <c r="B66" t="s">
        <v>12</v>
      </c>
      <c r="C66">
        <v>328</v>
      </c>
      <c r="D66">
        <v>191</v>
      </c>
      <c r="E66">
        <v>137</v>
      </c>
      <c r="J66" t="str">
        <f t="shared" si="4"/>
        <v>Strongly disapprove</v>
      </c>
      <c r="K66" s="1">
        <f>C66/C68</f>
        <v>0.32767232767232768</v>
      </c>
      <c r="L66" s="1">
        <f>D66/D68</f>
        <v>0.39958158995815901</v>
      </c>
      <c r="M66" s="1">
        <f>E66/E68</f>
        <v>0.26195028680688337</v>
      </c>
      <c r="N66" s="1"/>
      <c r="O66" s="1"/>
    </row>
    <row r="67" spans="1:23" x14ac:dyDescent="0.25">
      <c r="B67" t="s">
        <v>13</v>
      </c>
      <c r="C67">
        <v>99</v>
      </c>
      <c r="D67">
        <v>42</v>
      </c>
      <c r="E67">
        <v>57</v>
      </c>
      <c r="J67" t="str">
        <f t="shared" si="4"/>
        <v>Don't know</v>
      </c>
      <c r="K67" s="1">
        <f>C67/C68</f>
        <v>9.8901098901098897E-2</v>
      </c>
      <c r="L67" s="1">
        <f>D67/D68</f>
        <v>8.7866108786610872E-2</v>
      </c>
      <c r="M67" s="1">
        <f>E67/E68</f>
        <v>0.10898661567877629</v>
      </c>
      <c r="N67" s="1"/>
      <c r="O67" s="1"/>
    </row>
    <row r="68" spans="1:23" x14ac:dyDescent="0.25">
      <c r="A68" t="s">
        <v>3</v>
      </c>
      <c r="C68">
        <v>1001</v>
      </c>
      <c r="D68">
        <v>478</v>
      </c>
      <c r="E68">
        <v>523</v>
      </c>
    </row>
    <row r="73" spans="1:23" x14ac:dyDescent="0.25">
      <c r="A73" t="s">
        <v>116</v>
      </c>
    </row>
    <row r="74" spans="1:23" x14ac:dyDescent="0.25">
      <c r="A74" t="s">
        <v>1</v>
      </c>
    </row>
    <row r="75" spans="1:23" x14ac:dyDescent="0.25">
      <c r="C75" t="s">
        <v>3</v>
      </c>
      <c r="D75" t="s">
        <v>35</v>
      </c>
    </row>
    <row r="76" spans="1:23" s="2" customFormat="1" ht="8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111</v>
      </c>
      <c r="B77" t="s">
        <v>9</v>
      </c>
      <c r="C77">
        <v>89</v>
      </c>
      <c r="D77">
        <v>25</v>
      </c>
      <c r="E77">
        <v>27</v>
      </c>
      <c r="F77">
        <v>37</v>
      </c>
      <c r="J77" t="str">
        <f>B77</f>
        <v>Strongly approve</v>
      </c>
      <c r="K77" s="1">
        <f>C77/C82</f>
        <v>8.8999999999999996E-2</v>
      </c>
      <c r="L77" s="1">
        <f>D77/D82</f>
        <v>7.0621468926553674E-2</v>
      </c>
      <c r="M77" s="1">
        <f>E77/E82</f>
        <v>8.7947882736156349E-2</v>
      </c>
      <c r="N77" s="1">
        <f>F77/F82</f>
        <v>0.10914454277286136</v>
      </c>
      <c r="O77" s="1"/>
      <c r="R77" t="s">
        <v>51</v>
      </c>
      <c r="S77" s="3">
        <f>K77+K78</f>
        <v>0.35199999999999998</v>
      </c>
      <c r="T77" s="3">
        <f>L77+L78</f>
        <v>0.29378531073446329</v>
      </c>
      <c r="U77" s="3">
        <f>M77+M78</f>
        <v>0.3289902280130293</v>
      </c>
      <c r="V77" s="3">
        <f>N77+N78</f>
        <v>0.4336283185840708</v>
      </c>
      <c r="W77" s="3"/>
    </row>
    <row r="78" spans="1:23" x14ac:dyDescent="0.25">
      <c r="B78" t="s">
        <v>10</v>
      </c>
      <c r="C78">
        <v>263</v>
      </c>
      <c r="D78">
        <v>79</v>
      </c>
      <c r="E78">
        <v>74</v>
      </c>
      <c r="F78">
        <v>110</v>
      </c>
      <c r="J78" t="str">
        <f t="shared" ref="J78:J81" si="5">B78</f>
        <v>Somewhat approve</v>
      </c>
      <c r="K78" s="1">
        <f>C78/C82</f>
        <v>0.26300000000000001</v>
      </c>
      <c r="L78" s="1">
        <f>D78/D82</f>
        <v>0.2231638418079096</v>
      </c>
      <c r="M78" s="1">
        <f>E78/E82</f>
        <v>0.24104234527687296</v>
      </c>
      <c r="N78" s="1">
        <f>F78/F82</f>
        <v>0.32448377581120946</v>
      </c>
      <c r="O78" s="1"/>
      <c r="R78" t="s">
        <v>52</v>
      </c>
      <c r="S78" s="3">
        <f>K79+K80</f>
        <v>0.54900000000000004</v>
      </c>
      <c r="T78" s="3">
        <f>L79+L80</f>
        <v>0.53954802259887003</v>
      </c>
      <c r="U78" s="3">
        <f>M79+M80</f>
        <v>0.61563517915309451</v>
      </c>
      <c r="V78" s="3">
        <f>N79+N80</f>
        <v>0.49852507374631272</v>
      </c>
      <c r="W78" s="3"/>
    </row>
    <row r="79" spans="1:23" x14ac:dyDescent="0.25">
      <c r="B79" t="s">
        <v>11</v>
      </c>
      <c r="C79">
        <v>221</v>
      </c>
      <c r="D79">
        <v>70</v>
      </c>
      <c r="E79">
        <v>68</v>
      </c>
      <c r="F79">
        <v>83</v>
      </c>
      <c r="J79" t="str">
        <f t="shared" si="5"/>
        <v>Somewhat disapprove</v>
      </c>
      <c r="K79" s="1">
        <f>C79/C82</f>
        <v>0.221</v>
      </c>
      <c r="L79" s="1">
        <f>D79/D82</f>
        <v>0.19774011299435029</v>
      </c>
      <c r="M79" s="1">
        <f>E79/E82</f>
        <v>0.22149837133550487</v>
      </c>
      <c r="N79" s="1">
        <f>F79/F82</f>
        <v>0.24483775811209441</v>
      </c>
      <c r="O79" s="1"/>
      <c r="R79" t="s">
        <v>13</v>
      </c>
      <c r="S79" s="3">
        <f>K81</f>
        <v>9.9000000000000005E-2</v>
      </c>
      <c r="T79" s="3">
        <f>L81</f>
        <v>0.16666666666666666</v>
      </c>
      <c r="U79" s="3">
        <f>M81</f>
        <v>5.5374592833876218E-2</v>
      </c>
      <c r="V79" s="3">
        <f>N81</f>
        <v>6.7846607669616518E-2</v>
      </c>
      <c r="W79" s="3"/>
    </row>
    <row r="80" spans="1:23" x14ac:dyDescent="0.25">
      <c r="B80" t="s">
        <v>12</v>
      </c>
      <c r="C80">
        <v>328</v>
      </c>
      <c r="D80">
        <v>121</v>
      </c>
      <c r="E80">
        <v>121</v>
      </c>
      <c r="F80">
        <v>86</v>
      </c>
      <c r="J80" t="str">
        <f t="shared" si="5"/>
        <v>Strongly disapprove</v>
      </c>
      <c r="K80" s="1">
        <f>C80/C82</f>
        <v>0.32800000000000001</v>
      </c>
      <c r="L80" s="1">
        <f>D80/D82</f>
        <v>0.34180790960451979</v>
      </c>
      <c r="M80" s="1">
        <f>E80/E82</f>
        <v>0.39413680781758959</v>
      </c>
      <c r="N80" s="1">
        <f>F80/F82</f>
        <v>0.25368731563421831</v>
      </c>
      <c r="O80" s="1"/>
    </row>
    <row r="81" spans="1:23" x14ac:dyDescent="0.25">
      <c r="B81" t="s">
        <v>13</v>
      </c>
      <c r="C81">
        <v>99</v>
      </c>
      <c r="D81">
        <v>59</v>
      </c>
      <c r="E81">
        <v>17</v>
      </c>
      <c r="F81">
        <v>23</v>
      </c>
      <c r="J81" t="str">
        <f t="shared" si="5"/>
        <v>Don't know</v>
      </c>
      <c r="K81" s="1">
        <f>C81/C82</f>
        <v>9.9000000000000005E-2</v>
      </c>
      <c r="L81" s="1">
        <f>D81/D82</f>
        <v>0.16666666666666666</v>
      </c>
      <c r="M81" s="1">
        <f>E81/E82</f>
        <v>5.5374592833876218E-2</v>
      </c>
      <c r="N81" s="1">
        <f>F81/F82</f>
        <v>6.7846607669616518E-2</v>
      </c>
      <c r="O81" s="1"/>
    </row>
    <row r="82" spans="1:23" x14ac:dyDescent="0.25">
      <c r="A82" t="s">
        <v>3</v>
      </c>
      <c r="C82">
        <v>1000</v>
      </c>
      <c r="D82">
        <v>354</v>
      </c>
      <c r="E82">
        <v>307</v>
      </c>
      <c r="F82">
        <v>339</v>
      </c>
    </row>
    <row r="87" spans="1:23" x14ac:dyDescent="0.25">
      <c r="A87" t="s">
        <v>117</v>
      </c>
    </row>
    <row r="88" spans="1:23" x14ac:dyDescent="0.25">
      <c r="A88" t="s">
        <v>1</v>
      </c>
    </row>
    <row r="89" spans="1:23" x14ac:dyDescent="0.25">
      <c r="C89" t="s">
        <v>3</v>
      </c>
      <c r="D89" t="s">
        <v>46</v>
      </c>
    </row>
    <row r="90" spans="1:23" s="2" customFormat="1" ht="10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S90" s="2" t="str">
        <f>K90</f>
        <v>North Carolina</v>
      </c>
      <c r="T90" s="2" t="str">
        <f>L90</f>
        <v>Silent &amp; Boomer (born before 1965)</v>
      </c>
      <c r="U90" s="2" t="str">
        <f>M90</f>
        <v>Generation X (born 1965-1980)</v>
      </c>
      <c r="V90" s="2" t="str">
        <f>N90</f>
        <v>Millennials &amp; Generation Z (born after 1980)</v>
      </c>
    </row>
    <row r="91" spans="1:23" x14ac:dyDescent="0.25">
      <c r="A91" t="s">
        <v>111</v>
      </c>
      <c r="B91" t="s">
        <v>9</v>
      </c>
      <c r="C91">
        <v>89</v>
      </c>
      <c r="D91">
        <v>31</v>
      </c>
      <c r="E91">
        <v>12</v>
      </c>
      <c r="F91">
        <v>46</v>
      </c>
      <c r="J91" t="str">
        <f>B91</f>
        <v>Strongly approve</v>
      </c>
      <c r="K91" s="1">
        <f>C91/C96</f>
        <v>8.8999999999999996E-2</v>
      </c>
      <c r="L91" s="1">
        <f>D91/D96</f>
        <v>0.10472972972972973</v>
      </c>
      <c r="M91" s="1">
        <f>E91/E96</f>
        <v>4.8387096774193547E-2</v>
      </c>
      <c r="N91" s="1">
        <f>F91/F96</f>
        <v>0.10087719298245613</v>
      </c>
      <c r="O91" s="1"/>
      <c r="R91" t="s">
        <v>51</v>
      </c>
      <c r="S91" s="3">
        <f>K91+K92</f>
        <v>0.35199999999999998</v>
      </c>
      <c r="T91" s="3">
        <f>L91+L92</f>
        <v>0.30067567567567566</v>
      </c>
      <c r="U91" s="3">
        <f>M91+M92</f>
        <v>0.31451612903225806</v>
      </c>
      <c r="V91" s="3">
        <f>N91+N92</f>
        <v>0.4057017543859649</v>
      </c>
      <c r="W91" s="3"/>
    </row>
    <row r="92" spans="1:23" x14ac:dyDescent="0.25">
      <c r="B92" t="s">
        <v>10</v>
      </c>
      <c r="C92">
        <v>263</v>
      </c>
      <c r="D92">
        <v>58</v>
      </c>
      <c r="E92">
        <v>66</v>
      </c>
      <c r="F92">
        <v>139</v>
      </c>
      <c r="J92" t="str">
        <f t="shared" ref="J92:J95" si="6">B92</f>
        <v>Somewhat approve</v>
      </c>
      <c r="K92" s="1">
        <f>C92/C96</f>
        <v>0.26300000000000001</v>
      </c>
      <c r="L92" s="1">
        <f>D92/D96</f>
        <v>0.19594594594594594</v>
      </c>
      <c r="M92" s="1">
        <f>E92/E96</f>
        <v>0.2661290322580645</v>
      </c>
      <c r="N92" s="1">
        <f>F92/F96</f>
        <v>0.30482456140350878</v>
      </c>
      <c r="O92" s="1"/>
      <c r="R92" t="s">
        <v>52</v>
      </c>
      <c r="S92" s="3">
        <f>K93+K94</f>
        <v>0.54900000000000004</v>
      </c>
      <c r="T92" s="3">
        <f>L93+L94</f>
        <v>0.65202702702702697</v>
      </c>
      <c r="U92" s="3">
        <f>M93+M94</f>
        <v>0.61693548387096775</v>
      </c>
      <c r="V92" s="3">
        <f>N93+N94</f>
        <v>0.44517543859649122</v>
      </c>
      <c r="W92" s="3"/>
    </row>
    <row r="93" spans="1:23" x14ac:dyDescent="0.25">
      <c r="B93" t="s">
        <v>11</v>
      </c>
      <c r="C93">
        <v>221</v>
      </c>
      <c r="D93">
        <v>54</v>
      </c>
      <c r="E93">
        <v>54</v>
      </c>
      <c r="F93">
        <v>113</v>
      </c>
      <c r="J93" t="str">
        <f t="shared" si="6"/>
        <v>Somewhat disapprove</v>
      </c>
      <c r="K93" s="1">
        <f>C93/C96</f>
        <v>0.221</v>
      </c>
      <c r="L93" s="1">
        <f>D93/D96</f>
        <v>0.18243243243243243</v>
      </c>
      <c r="M93" s="1">
        <f>E93/E96</f>
        <v>0.21774193548387097</v>
      </c>
      <c r="N93" s="1">
        <f>F93/F96</f>
        <v>0.24780701754385964</v>
      </c>
      <c r="O93" s="1"/>
      <c r="R93" t="s">
        <v>13</v>
      </c>
      <c r="S93" s="3">
        <f>K95</f>
        <v>9.9000000000000005E-2</v>
      </c>
      <c r="T93" s="3">
        <f>L95</f>
        <v>4.72972972972973E-2</v>
      </c>
      <c r="U93" s="3">
        <f>M95</f>
        <v>6.8548387096774188E-2</v>
      </c>
      <c r="V93" s="3">
        <f>N95</f>
        <v>0.14912280701754385</v>
      </c>
      <c r="W93" s="3"/>
    </row>
    <row r="94" spans="1:23" x14ac:dyDescent="0.25">
      <c r="B94" t="s">
        <v>12</v>
      </c>
      <c r="C94">
        <v>328</v>
      </c>
      <c r="D94">
        <v>139</v>
      </c>
      <c r="E94">
        <v>99</v>
      </c>
      <c r="F94">
        <v>90</v>
      </c>
      <c r="J94" t="str">
        <f t="shared" si="6"/>
        <v>Strongly disapprove</v>
      </c>
      <c r="K94" s="1">
        <f>C94/C96</f>
        <v>0.32800000000000001</v>
      </c>
      <c r="L94" s="1">
        <f>D94/D96</f>
        <v>0.46959459459459457</v>
      </c>
      <c r="M94" s="1">
        <f>E94/E96</f>
        <v>0.39919354838709675</v>
      </c>
      <c r="N94" s="1">
        <f>F94/F96</f>
        <v>0.19736842105263158</v>
      </c>
      <c r="O94" s="1"/>
    </row>
    <row r="95" spans="1:23" x14ac:dyDescent="0.25">
      <c r="B95" t="s">
        <v>13</v>
      </c>
      <c r="C95">
        <v>99</v>
      </c>
      <c r="D95">
        <v>14</v>
      </c>
      <c r="E95">
        <v>17</v>
      </c>
      <c r="F95">
        <v>68</v>
      </c>
      <c r="J95" t="str">
        <f t="shared" si="6"/>
        <v>Don't know</v>
      </c>
      <c r="K95" s="1">
        <f>C95/C96</f>
        <v>9.9000000000000005E-2</v>
      </c>
      <c r="L95" s="1">
        <f>D95/D96</f>
        <v>4.72972972972973E-2</v>
      </c>
      <c r="M95" s="1">
        <f>E95/E96</f>
        <v>6.8548387096774188E-2</v>
      </c>
      <c r="N95" s="1">
        <f>F95/F96</f>
        <v>0.14912280701754385</v>
      </c>
      <c r="O95" s="1"/>
    </row>
    <row r="96" spans="1:23" x14ac:dyDescent="0.25">
      <c r="A96" t="s">
        <v>3</v>
      </c>
      <c r="C96">
        <v>1000</v>
      </c>
      <c r="D96">
        <v>296</v>
      </c>
      <c r="E96">
        <v>248</v>
      </c>
      <c r="F96">
        <v>456</v>
      </c>
    </row>
    <row r="101" spans="1:23" x14ac:dyDescent="0.25">
      <c r="A101" t="s">
        <v>118</v>
      </c>
    </row>
    <row r="102" spans="1:23" x14ac:dyDescent="0.25">
      <c r="A102" t="s">
        <v>1</v>
      </c>
    </row>
    <row r="103" spans="1:23" x14ac:dyDescent="0.25">
      <c r="C103" t="s">
        <v>3</v>
      </c>
      <c r="D103" t="s">
        <v>40</v>
      </c>
    </row>
    <row r="104" spans="1:23"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S104" s="2" t="str">
        <f>K104</f>
        <v>North Carolina</v>
      </c>
      <c r="T104" s="2" t="str">
        <f>L104</f>
        <v>Central Cities</v>
      </c>
      <c r="U104" s="2" t="str">
        <f>M104</f>
        <v>Urban County Suburbs</v>
      </c>
      <c r="V104" s="2" t="str">
        <f>N104</f>
        <v>Surrounding Suburban County</v>
      </c>
    </row>
    <row r="105" spans="1:23" x14ac:dyDescent="0.25">
      <c r="A105" t="s">
        <v>111</v>
      </c>
      <c r="B105" t="s">
        <v>9</v>
      </c>
      <c r="C105">
        <v>89</v>
      </c>
      <c r="D105">
        <v>39</v>
      </c>
      <c r="E105">
        <v>20</v>
      </c>
      <c r="F105">
        <v>17</v>
      </c>
      <c r="G105">
        <v>13</v>
      </c>
      <c r="J105" t="str">
        <f>B105</f>
        <v>Strongly approve</v>
      </c>
      <c r="K105" s="1">
        <f>C105/C110</f>
        <v>8.9089089089089094E-2</v>
      </c>
      <c r="L105" s="1">
        <f>D105/D110</f>
        <v>0.12828947368421054</v>
      </c>
      <c r="M105" s="1">
        <f>E105/E110</f>
        <v>8.0645161290322578E-2</v>
      </c>
      <c r="N105" s="1">
        <f>F105/F110</f>
        <v>7.2961373390557943E-2</v>
      </c>
      <c r="O105" s="1"/>
      <c r="R105" t="s">
        <v>51</v>
      </c>
      <c r="S105" s="3">
        <f>K105+K106</f>
        <v>0.35235235235235235</v>
      </c>
      <c r="T105" s="3">
        <f>L105+L106</f>
        <v>0.46052631578947367</v>
      </c>
      <c r="U105" s="3">
        <f>M105+M106</f>
        <v>0.29435483870967744</v>
      </c>
      <c r="V105" s="3">
        <f>N105+N106</f>
        <v>0.31330472103004292</v>
      </c>
      <c r="W105" s="3"/>
    </row>
    <row r="106" spans="1:23" x14ac:dyDescent="0.25">
      <c r="B106" t="s">
        <v>10</v>
      </c>
      <c r="C106">
        <v>263</v>
      </c>
      <c r="D106">
        <v>101</v>
      </c>
      <c r="E106">
        <v>53</v>
      </c>
      <c r="F106">
        <v>56</v>
      </c>
      <c r="G106">
        <v>53</v>
      </c>
      <c r="J106" t="str">
        <f t="shared" ref="J106:J109" si="7">B106</f>
        <v>Somewhat approve</v>
      </c>
      <c r="K106" s="1">
        <f>C106/C110</f>
        <v>0.26326326326326327</v>
      </c>
      <c r="L106" s="1">
        <f>D106/D110</f>
        <v>0.33223684210526316</v>
      </c>
      <c r="M106" s="1">
        <f>E106/E110</f>
        <v>0.21370967741935484</v>
      </c>
      <c r="N106" s="1">
        <f>F106/F110</f>
        <v>0.24034334763948498</v>
      </c>
      <c r="O106" s="1"/>
      <c r="R106" t="s">
        <v>52</v>
      </c>
      <c r="S106" s="3">
        <f>K107+K108</f>
        <v>0.54854854854854851</v>
      </c>
      <c r="T106" s="3">
        <f>L107+L108</f>
        <v>0.42434210526315791</v>
      </c>
      <c r="U106" s="3">
        <f>M107+M108</f>
        <v>0.61693548387096775</v>
      </c>
      <c r="V106" s="3">
        <f>N107+N108</f>
        <v>0.59656652360515017</v>
      </c>
      <c r="W106" s="3"/>
    </row>
    <row r="107" spans="1:23" x14ac:dyDescent="0.25">
      <c r="B107" t="s">
        <v>11</v>
      </c>
      <c r="C107">
        <v>220</v>
      </c>
      <c r="D107">
        <v>74</v>
      </c>
      <c r="E107">
        <v>63</v>
      </c>
      <c r="F107">
        <v>45</v>
      </c>
      <c r="G107">
        <v>38</v>
      </c>
      <c r="J107" t="str">
        <f t="shared" si="7"/>
        <v>Somewhat disapprove</v>
      </c>
      <c r="K107" s="1">
        <f>C107/C110</f>
        <v>0.22022022022022023</v>
      </c>
      <c r="L107" s="1">
        <f>D107/D110</f>
        <v>0.24342105263157895</v>
      </c>
      <c r="M107" s="1">
        <f>E107/E110</f>
        <v>0.25403225806451613</v>
      </c>
      <c r="N107" s="1">
        <f>F107/F110</f>
        <v>0.19313304721030042</v>
      </c>
      <c r="O107" s="1"/>
      <c r="R107" t="s">
        <v>13</v>
      </c>
      <c r="S107" s="3">
        <f>K109</f>
        <v>9.90990990990991E-2</v>
      </c>
      <c r="T107" s="3">
        <f>L109</f>
        <v>0.11513157894736842</v>
      </c>
      <c r="U107" s="3">
        <f>M109</f>
        <v>8.8709677419354843E-2</v>
      </c>
      <c r="V107" s="3">
        <f>N109</f>
        <v>9.012875536480687E-2</v>
      </c>
      <c r="W107" s="3"/>
    </row>
    <row r="108" spans="1:23" x14ac:dyDescent="0.25">
      <c r="B108" t="s">
        <v>12</v>
      </c>
      <c r="C108">
        <v>328</v>
      </c>
      <c r="D108">
        <v>55</v>
      </c>
      <c r="E108">
        <v>90</v>
      </c>
      <c r="F108">
        <v>94</v>
      </c>
      <c r="G108">
        <v>89</v>
      </c>
      <c r="J108" t="str">
        <f t="shared" si="7"/>
        <v>Strongly disapprove</v>
      </c>
      <c r="K108" s="1">
        <f>C108/C110</f>
        <v>0.32832832832832831</v>
      </c>
      <c r="L108" s="1">
        <f>D108/D110</f>
        <v>0.18092105263157895</v>
      </c>
      <c r="M108" s="1">
        <f>E108/E110</f>
        <v>0.36290322580645162</v>
      </c>
      <c r="N108" s="1">
        <f>F108/F110</f>
        <v>0.40343347639484978</v>
      </c>
      <c r="O108" s="1"/>
    </row>
    <row r="109" spans="1:23" x14ac:dyDescent="0.25">
      <c r="B109" t="s">
        <v>13</v>
      </c>
      <c r="C109">
        <v>99</v>
      </c>
      <c r="D109">
        <v>35</v>
      </c>
      <c r="E109">
        <v>22</v>
      </c>
      <c r="F109">
        <v>21</v>
      </c>
      <c r="G109">
        <v>21</v>
      </c>
      <c r="J109" t="str">
        <f t="shared" si="7"/>
        <v>Don't know</v>
      </c>
      <c r="K109" s="1">
        <f>C109/C110</f>
        <v>9.90990990990991E-2</v>
      </c>
      <c r="L109" s="1">
        <f>D109/D110</f>
        <v>0.11513157894736842</v>
      </c>
      <c r="M109" s="1">
        <f>E109/E110</f>
        <v>8.8709677419354843E-2</v>
      </c>
      <c r="N109" s="1">
        <f>F109/F110</f>
        <v>9.012875536480687E-2</v>
      </c>
      <c r="O109" s="1"/>
    </row>
    <row r="110" spans="1:23" x14ac:dyDescent="0.25">
      <c r="A110" t="s">
        <v>3</v>
      </c>
      <c r="C110">
        <v>999</v>
      </c>
      <c r="D110">
        <v>304</v>
      </c>
      <c r="E110">
        <v>248</v>
      </c>
      <c r="F110">
        <v>233</v>
      </c>
      <c r="G110">
        <v>214</v>
      </c>
    </row>
    <row r="115" spans="1:23" x14ac:dyDescent="0.25">
      <c r="A115" t="s">
        <v>119</v>
      </c>
    </row>
    <row r="116" spans="1:23" x14ac:dyDescent="0.25">
      <c r="A116" t="s">
        <v>1</v>
      </c>
    </row>
    <row r="117" spans="1:23" x14ac:dyDescent="0.25">
      <c r="C117" t="s">
        <v>3</v>
      </c>
      <c r="D117" t="s">
        <v>70</v>
      </c>
    </row>
    <row r="118" spans="1:23" s="2" customFormat="1" ht="80" x14ac:dyDescent="0.25">
      <c r="C118" s="2" t="s">
        <v>50</v>
      </c>
      <c r="D118" s="2" t="s">
        <v>71</v>
      </c>
      <c r="E118" s="2" t="s">
        <v>72</v>
      </c>
      <c r="F118" s="2" t="s">
        <v>73</v>
      </c>
      <c r="G118" s="2" t="s">
        <v>74</v>
      </c>
      <c r="K118" s="2" t="str">
        <f>C118</f>
        <v>North Carolina</v>
      </c>
      <c r="L118" s="2" t="str">
        <f>D118</f>
        <v>Voted for Donald Trump</v>
      </c>
      <c r="M118" s="2" t="str">
        <f>E118</f>
        <v>Voted for Kamala Harris</v>
      </c>
      <c r="N118" s="2" t="str">
        <f>F118</f>
        <v>Voted third party</v>
      </c>
      <c r="O118" s="2" t="str">
        <f>G118</f>
        <v>Didn't vote in 2024 presidential election</v>
      </c>
      <c r="S118" s="2" t="str">
        <f>K118</f>
        <v>North Carolina</v>
      </c>
      <c r="T118" s="2" t="str">
        <f>L118</f>
        <v>Voted for Donald Trump</v>
      </c>
      <c r="U118" s="2" t="str">
        <f>M118</f>
        <v>Voted for Kamala Harris</v>
      </c>
      <c r="V118" s="2" t="str">
        <f>N118</f>
        <v>Voted third party</v>
      </c>
      <c r="W118" s="2" t="str">
        <f>O118</f>
        <v>Didn't vote in 2024 presidential election</v>
      </c>
    </row>
    <row r="119" spans="1:23" x14ac:dyDescent="0.25">
      <c r="A119" t="s">
        <v>111</v>
      </c>
      <c r="B119" t="s">
        <v>9</v>
      </c>
      <c r="C119">
        <v>89</v>
      </c>
      <c r="D119">
        <v>14</v>
      </c>
      <c r="E119">
        <v>60</v>
      </c>
      <c r="F119">
        <v>0</v>
      </c>
      <c r="G119">
        <v>15</v>
      </c>
      <c r="J119" t="str">
        <f>B119</f>
        <v>Strongly approve</v>
      </c>
      <c r="K119" s="1">
        <f>C119/C124</f>
        <v>8.917835671342686E-2</v>
      </c>
      <c r="L119" s="1">
        <f>D119/D124</f>
        <v>4.0229885057471264E-2</v>
      </c>
      <c r="M119" s="1">
        <f>E119/E124</f>
        <v>0.18072289156626506</v>
      </c>
      <c r="N119" s="1">
        <f>F119/F124</f>
        <v>0</v>
      </c>
      <c r="O119" s="1">
        <f>G119/G124</f>
        <v>4.8231511254019289E-2</v>
      </c>
      <c r="R119" t="s">
        <v>51</v>
      </c>
      <c r="S119" s="3">
        <f>K119+K120</f>
        <v>0.35170340681362722</v>
      </c>
      <c r="T119" s="3">
        <f>L119+L120</f>
        <v>0.11206896551724138</v>
      </c>
      <c r="U119" s="3">
        <f>M119+M120</f>
        <v>0.64156626506024095</v>
      </c>
      <c r="V119" s="3">
        <f>N119+N120</f>
        <v>0</v>
      </c>
      <c r="W119" s="3">
        <f>O119+O120</f>
        <v>0.31832797427652737</v>
      </c>
    </row>
    <row r="120" spans="1:23" x14ac:dyDescent="0.25">
      <c r="B120" t="s">
        <v>10</v>
      </c>
      <c r="C120">
        <v>262</v>
      </c>
      <c r="D120">
        <v>25</v>
      </c>
      <c r="E120">
        <v>153</v>
      </c>
      <c r="F120">
        <v>0</v>
      </c>
      <c r="G120">
        <v>84</v>
      </c>
      <c r="J120" t="str">
        <f t="shared" ref="J120:J123" si="8">B120</f>
        <v>Somewhat approve</v>
      </c>
      <c r="K120" s="1">
        <f>C120/C124</f>
        <v>0.26252505010020039</v>
      </c>
      <c r="L120" s="1">
        <f>D120/D124</f>
        <v>7.183908045977011E-2</v>
      </c>
      <c r="M120" s="1">
        <f>E120/E124</f>
        <v>0.46084337349397592</v>
      </c>
      <c r="N120" s="1">
        <f>F120/F124</f>
        <v>0</v>
      </c>
      <c r="O120" s="1">
        <f>G120/G124</f>
        <v>0.27009646302250806</v>
      </c>
      <c r="R120" t="s">
        <v>52</v>
      </c>
      <c r="S120" s="3">
        <f>K121+K122</f>
        <v>0.55010020040080154</v>
      </c>
      <c r="T120" s="3">
        <f>L121+L122</f>
        <v>0.87356321839080464</v>
      </c>
      <c r="U120" s="3">
        <f>M121+M122</f>
        <v>0.32228915662650603</v>
      </c>
      <c r="V120" s="3">
        <f>N121+N122</f>
        <v>0.5714285714285714</v>
      </c>
      <c r="W120" s="3">
        <f>O121+O122</f>
        <v>0.43086816720257237</v>
      </c>
    </row>
    <row r="121" spans="1:23" x14ac:dyDescent="0.25">
      <c r="B121" t="s">
        <v>11</v>
      </c>
      <c r="C121">
        <v>221</v>
      </c>
      <c r="D121">
        <v>61</v>
      </c>
      <c r="E121">
        <v>85</v>
      </c>
      <c r="F121">
        <v>1</v>
      </c>
      <c r="G121">
        <v>74</v>
      </c>
      <c r="J121" t="str">
        <f t="shared" si="8"/>
        <v>Somewhat disapprove</v>
      </c>
      <c r="K121" s="1">
        <f>C121/C124</f>
        <v>0.22144288577154309</v>
      </c>
      <c r="L121" s="1">
        <f>D121/D124</f>
        <v>0.17528735632183909</v>
      </c>
      <c r="M121" s="1">
        <f>E121/E124</f>
        <v>0.25602409638554219</v>
      </c>
      <c r="N121" s="1">
        <f>F121/F124</f>
        <v>0.14285714285714285</v>
      </c>
      <c r="O121" s="1">
        <f>G121/G124</f>
        <v>0.23794212218649519</v>
      </c>
      <c r="R121" t="s">
        <v>13</v>
      </c>
      <c r="S121" s="3">
        <f>K123</f>
        <v>9.8196392785571143E-2</v>
      </c>
      <c r="T121" s="3">
        <f>L123</f>
        <v>1.4367816091954023E-2</v>
      </c>
      <c r="U121" s="3">
        <f>M123</f>
        <v>3.614457831325301E-2</v>
      </c>
      <c r="V121" s="3">
        <f>N123</f>
        <v>0.42857142857142855</v>
      </c>
      <c r="W121" s="3">
        <f>O123</f>
        <v>0.25080385852090031</v>
      </c>
    </row>
    <row r="122" spans="1:23" x14ac:dyDescent="0.25">
      <c r="B122" t="s">
        <v>12</v>
      </c>
      <c r="C122">
        <v>328</v>
      </c>
      <c r="D122">
        <v>243</v>
      </c>
      <c r="E122">
        <v>22</v>
      </c>
      <c r="F122">
        <v>3</v>
      </c>
      <c r="G122">
        <v>60</v>
      </c>
      <c r="J122" t="str">
        <f t="shared" si="8"/>
        <v>Strongly disapprove</v>
      </c>
      <c r="K122" s="1">
        <f>C122/C124</f>
        <v>0.32865731462925851</v>
      </c>
      <c r="L122" s="1">
        <f>D122/D124</f>
        <v>0.69827586206896552</v>
      </c>
      <c r="M122" s="1">
        <f>E122/E124</f>
        <v>6.6265060240963861E-2</v>
      </c>
      <c r="N122" s="1">
        <f>F122/F124</f>
        <v>0.42857142857142855</v>
      </c>
      <c r="O122" s="1">
        <f>G122/G124</f>
        <v>0.19292604501607716</v>
      </c>
    </row>
    <row r="123" spans="1:23" x14ac:dyDescent="0.25">
      <c r="B123" t="s">
        <v>13</v>
      </c>
      <c r="C123">
        <v>98</v>
      </c>
      <c r="D123">
        <v>5</v>
      </c>
      <c r="E123">
        <v>12</v>
      </c>
      <c r="F123">
        <v>3</v>
      </c>
      <c r="G123">
        <v>78</v>
      </c>
      <c r="J123" t="str">
        <f t="shared" si="8"/>
        <v>Don't know</v>
      </c>
      <c r="K123" s="1">
        <f>C123/C124</f>
        <v>9.8196392785571143E-2</v>
      </c>
      <c r="L123" s="1">
        <f>D123/D124</f>
        <v>1.4367816091954023E-2</v>
      </c>
      <c r="M123" s="1">
        <f>E123/E124</f>
        <v>3.614457831325301E-2</v>
      </c>
      <c r="N123" s="1">
        <f>F123/F124</f>
        <v>0.42857142857142855</v>
      </c>
      <c r="O123" s="1">
        <f>G123/G124</f>
        <v>0.25080385852090031</v>
      </c>
    </row>
    <row r="124" spans="1:23" x14ac:dyDescent="0.25">
      <c r="A124" t="s">
        <v>3</v>
      </c>
      <c r="C124">
        <v>998</v>
      </c>
      <c r="D124">
        <v>348</v>
      </c>
      <c r="E124">
        <v>332</v>
      </c>
      <c r="F124">
        <v>7</v>
      </c>
      <c r="G124">
        <v>311</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ED0E-DCF5-144B-BE78-DF3E2CD44286}">
  <dimension ref="A1:W137"/>
  <sheetViews>
    <sheetView topLeftCell="F102" workbookViewId="0"/>
  </sheetViews>
  <sheetFormatPr baseColWidth="10" defaultRowHeight="19" x14ac:dyDescent="0.25"/>
  <cols>
    <col min="10" max="10" width="18.5703125" customWidth="1"/>
    <col min="12" max="14" width="12.140625" customWidth="1"/>
    <col min="20" max="22" width="13" customWidth="1"/>
  </cols>
  <sheetData>
    <row r="1" spans="1:23" x14ac:dyDescent="0.25">
      <c r="A1" t="s">
        <v>287</v>
      </c>
      <c r="T1" t="s">
        <v>337</v>
      </c>
    </row>
    <row r="3" spans="1:23" x14ac:dyDescent="0.25">
      <c r="A3" t="s">
        <v>120</v>
      </c>
    </row>
    <row r="4" spans="1:23" x14ac:dyDescent="0.25">
      <c r="A4" t="s">
        <v>1</v>
      </c>
    </row>
    <row r="5" spans="1:23" x14ac:dyDescent="0.25">
      <c r="C5" t="s">
        <v>3</v>
      </c>
      <c r="D5" t="s">
        <v>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121</v>
      </c>
      <c r="B7" t="s">
        <v>9</v>
      </c>
      <c r="C7">
        <v>131</v>
      </c>
      <c r="D7">
        <v>9</v>
      </c>
      <c r="E7">
        <v>20</v>
      </c>
      <c r="F7">
        <v>101</v>
      </c>
      <c r="G7">
        <v>1</v>
      </c>
      <c r="J7" t="str">
        <f>B7</f>
        <v>Strongly approve</v>
      </c>
      <c r="K7" s="1">
        <f>C7/C12</f>
        <v>0.13100000000000001</v>
      </c>
      <c r="L7" s="1">
        <f>D7/D12</f>
        <v>3.1802120141342753E-2</v>
      </c>
      <c r="M7" s="1">
        <f>E7/E12</f>
        <v>5.9523809523809521E-2</v>
      </c>
      <c r="N7" s="1">
        <f>F7/F12</f>
        <v>0.36594202898550726</v>
      </c>
      <c r="O7" s="1">
        <f>G7/G12</f>
        <v>9.5238095238095247E-3</v>
      </c>
      <c r="R7" t="s">
        <v>51</v>
      </c>
      <c r="S7" s="3">
        <f>K7+K8</f>
        <v>0.373</v>
      </c>
      <c r="T7" s="3">
        <f>L7+L8</f>
        <v>9.5406360424028253E-2</v>
      </c>
      <c r="U7" s="3">
        <f>M7+M8</f>
        <v>0.25</v>
      </c>
      <c r="V7" s="3">
        <f>N7+N8</f>
        <v>0.87318840579710155</v>
      </c>
      <c r="W7" s="3">
        <f>O7+O8</f>
        <v>0.19999999999999998</v>
      </c>
    </row>
    <row r="8" spans="1:23" x14ac:dyDescent="0.25">
      <c r="B8" t="s">
        <v>10</v>
      </c>
      <c r="C8">
        <v>242</v>
      </c>
      <c r="D8">
        <v>18</v>
      </c>
      <c r="E8">
        <v>64</v>
      </c>
      <c r="F8">
        <v>140</v>
      </c>
      <c r="G8">
        <v>20</v>
      </c>
      <c r="J8" t="str">
        <f t="shared" ref="J8:J11" si="0">B8</f>
        <v>Somewhat approve</v>
      </c>
      <c r="K8" s="1">
        <f>C8/C12</f>
        <v>0.24199999999999999</v>
      </c>
      <c r="L8" s="1">
        <f>D8/D12</f>
        <v>6.3604240282685506E-2</v>
      </c>
      <c r="M8" s="1">
        <f>E8/E12</f>
        <v>0.19047619047619047</v>
      </c>
      <c r="N8" s="1">
        <f>F8/F12</f>
        <v>0.50724637681159424</v>
      </c>
      <c r="O8" s="1">
        <f>G8/G12</f>
        <v>0.19047619047619047</v>
      </c>
      <c r="R8" t="s">
        <v>52</v>
      </c>
      <c r="S8" s="3">
        <f>K9+K10</f>
        <v>0.53500000000000003</v>
      </c>
      <c r="T8" s="3">
        <f>L9+L10</f>
        <v>0.86219081272084808</v>
      </c>
      <c r="U8" s="3">
        <f>M9+M10</f>
        <v>0.63095238095238093</v>
      </c>
      <c r="V8" s="3">
        <f>N9+N10</f>
        <v>0.10869565217391305</v>
      </c>
      <c r="W8" s="3">
        <f>O9+O10</f>
        <v>0.46666666666666667</v>
      </c>
    </row>
    <row r="9" spans="1:23" x14ac:dyDescent="0.25">
      <c r="B9" t="s">
        <v>11</v>
      </c>
      <c r="C9">
        <v>156</v>
      </c>
      <c r="D9">
        <v>45</v>
      </c>
      <c r="E9">
        <v>71</v>
      </c>
      <c r="F9">
        <v>21</v>
      </c>
      <c r="G9">
        <v>19</v>
      </c>
      <c r="J9" t="str">
        <f t="shared" si="0"/>
        <v>Somewhat disapprove</v>
      </c>
      <c r="K9" s="1">
        <f>C9/C12</f>
        <v>0.156</v>
      </c>
      <c r="L9" s="1">
        <f>D9/D12</f>
        <v>0.15901060070671377</v>
      </c>
      <c r="M9" s="1">
        <f>E9/E12</f>
        <v>0.21130952380952381</v>
      </c>
      <c r="N9" s="1">
        <f>F9/F12</f>
        <v>7.6086956521739135E-2</v>
      </c>
      <c r="O9" s="1">
        <f>G9/G12</f>
        <v>0.18095238095238095</v>
      </c>
      <c r="R9" t="s">
        <v>13</v>
      </c>
      <c r="S9" s="3">
        <f>K11</f>
        <v>9.1999999999999998E-2</v>
      </c>
      <c r="T9" s="3">
        <f>L11</f>
        <v>4.2402826855123678E-2</v>
      </c>
      <c r="U9" s="3">
        <f>M11</f>
        <v>0.11904761904761904</v>
      </c>
      <c r="V9" s="3">
        <f>N11</f>
        <v>1.8115942028985508E-2</v>
      </c>
      <c r="W9" s="3">
        <f>O11</f>
        <v>0.33333333333333331</v>
      </c>
    </row>
    <row r="10" spans="1:23" x14ac:dyDescent="0.25">
      <c r="B10" t="s">
        <v>12</v>
      </c>
      <c r="C10">
        <v>379</v>
      </c>
      <c r="D10">
        <v>199</v>
      </c>
      <c r="E10">
        <v>141</v>
      </c>
      <c r="F10">
        <v>9</v>
      </c>
      <c r="G10">
        <v>30</v>
      </c>
      <c r="J10" t="str">
        <f t="shared" si="0"/>
        <v>Strongly disapprove</v>
      </c>
      <c r="K10" s="1">
        <f>C10/C12</f>
        <v>0.379</v>
      </c>
      <c r="L10" s="1">
        <f>D10/D12</f>
        <v>0.70318021201413428</v>
      </c>
      <c r="M10" s="1">
        <f>E10/E12</f>
        <v>0.41964285714285715</v>
      </c>
      <c r="N10" s="1">
        <f>F10/F12</f>
        <v>3.2608695652173912E-2</v>
      </c>
      <c r="O10" s="1">
        <f>G10/G12</f>
        <v>0.2857142857142857</v>
      </c>
    </row>
    <row r="11" spans="1:23" x14ac:dyDescent="0.25">
      <c r="B11" t="s">
        <v>13</v>
      </c>
      <c r="C11">
        <v>92</v>
      </c>
      <c r="D11">
        <v>12</v>
      </c>
      <c r="E11">
        <v>40</v>
      </c>
      <c r="F11">
        <v>5</v>
      </c>
      <c r="G11">
        <v>35</v>
      </c>
      <c r="J11" t="str">
        <f t="shared" si="0"/>
        <v>Don't know</v>
      </c>
      <c r="K11" s="1">
        <f>C11/C12</f>
        <v>9.1999999999999998E-2</v>
      </c>
      <c r="L11" s="1">
        <f>D11/D12</f>
        <v>4.2402826855123678E-2</v>
      </c>
      <c r="M11" s="1">
        <f>E11/E12</f>
        <v>0.11904761904761904</v>
      </c>
      <c r="N11" s="1">
        <f>F11/F12</f>
        <v>1.8115942028985508E-2</v>
      </c>
      <c r="O11" s="1">
        <f>G11/G12</f>
        <v>0.33333333333333331</v>
      </c>
    </row>
    <row r="12" spans="1:23" x14ac:dyDescent="0.25">
      <c r="A12" t="s">
        <v>3</v>
      </c>
      <c r="C12">
        <v>1000</v>
      </c>
      <c r="D12">
        <v>283</v>
      </c>
      <c r="E12">
        <v>336</v>
      </c>
      <c r="F12">
        <v>276</v>
      </c>
      <c r="G12">
        <v>105</v>
      </c>
    </row>
    <row r="17" spans="1:23" x14ac:dyDescent="0.25">
      <c r="A17" t="s">
        <v>122</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121</v>
      </c>
      <c r="B21" t="s">
        <v>9</v>
      </c>
      <c r="C21">
        <v>131</v>
      </c>
      <c r="D21">
        <v>15</v>
      </c>
      <c r="E21">
        <v>5</v>
      </c>
      <c r="F21">
        <v>110</v>
      </c>
      <c r="G21">
        <v>1</v>
      </c>
      <c r="J21" t="str">
        <f>B21</f>
        <v>Strongly approve</v>
      </c>
      <c r="K21" s="1">
        <f>C21/C26</f>
        <v>0.13126252505010019</v>
      </c>
      <c r="L21" s="1">
        <f>D21/D26</f>
        <v>3.7128712871287127E-2</v>
      </c>
      <c r="M21" s="1">
        <f>E21/E26</f>
        <v>2.6178010471204188E-2</v>
      </c>
      <c r="N21" s="1">
        <f>F21/F26</f>
        <v>0.30219780219780218</v>
      </c>
      <c r="O21" s="1">
        <f>G21/G26</f>
        <v>2.564102564102564E-2</v>
      </c>
      <c r="R21" t="s">
        <v>51</v>
      </c>
      <c r="S21" s="3">
        <f>K21+K22</f>
        <v>0.37274549098196391</v>
      </c>
      <c r="T21" s="3">
        <f>L21+L22</f>
        <v>9.6534653465346537E-2</v>
      </c>
      <c r="U21" s="3">
        <f>M21+M22</f>
        <v>0.15183246073298429</v>
      </c>
      <c r="V21" s="3">
        <f>N21+N22</f>
        <v>0.81593406593406592</v>
      </c>
      <c r="W21" s="3">
        <f>O21+O22</f>
        <v>0.17948717948717949</v>
      </c>
    </row>
    <row r="22" spans="1:23" x14ac:dyDescent="0.25">
      <c r="B22" t="s">
        <v>10</v>
      </c>
      <c r="C22">
        <v>241</v>
      </c>
      <c r="D22">
        <v>24</v>
      </c>
      <c r="E22">
        <v>24</v>
      </c>
      <c r="F22">
        <v>187</v>
      </c>
      <c r="G22">
        <v>6</v>
      </c>
      <c r="J22" t="str">
        <f t="shared" ref="J22:J25" si="1">B22</f>
        <v>Somewhat approve</v>
      </c>
      <c r="K22" s="1">
        <f>C22/C26</f>
        <v>0.24148296593186372</v>
      </c>
      <c r="L22" s="1">
        <f>D22/D26</f>
        <v>5.9405940594059403E-2</v>
      </c>
      <c r="M22" s="1">
        <f>E22/E26</f>
        <v>0.1256544502617801</v>
      </c>
      <c r="N22" s="1">
        <f>F22/F26</f>
        <v>0.51373626373626369</v>
      </c>
      <c r="O22" s="1">
        <f>G22/G26</f>
        <v>0.15384615384615385</v>
      </c>
      <c r="R22" t="s">
        <v>52</v>
      </c>
      <c r="S22" s="3">
        <f>K23+K24</f>
        <v>0.53607214428857719</v>
      </c>
      <c r="T22" s="3">
        <f>L23+L24</f>
        <v>0.86386138613861374</v>
      </c>
      <c r="U22" s="3">
        <f>M23+M24</f>
        <v>0.59685863874345557</v>
      </c>
      <c r="V22" s="3">
        <f>N23+N24</f>
        <v>0.15384615384615385</v>
      </c>
      <c r="W22" s="3">
        <f>O23+O24</f>
        <v>0.41025641025641024</v>
      </c>
    </row>
    <row r="23" spans="1:23" x14ac:dyDescent="0.25">
      <c r="B23" t="s">
        <v>11</v>
      </c>
      <c r="C23">
        <v>156</v>
      </c>
      <c r="D23">
        <v>71</v>
      </c>
      <c r="E23">
        <v>32</v>
      </c>
      <c r="F23">
        <v>44</v>
      </c>
      <c r="G23">
        <v>9</v>
      </c>
      <c r="J23" t="str">
        <f t="shared" si="1"/>
        <v>Somewhat disapprove</v>
      </c>
      <c r="K23" s="1">
        <f>C23/C26</f>
        <v>0.15631262525050099</v>
      </c>
      <c r="L23" s="1">
        <f>D23/D26</f>
        <v>0.17574257425742573</v>
      </c>
      <c r="M23" s="1">
        <f>E23/E26</f>
        <v>0.16753926701570682</v>
      </c>
      <c r="N23" s="1">
        <f>F23/F26</f>
        <v>0.12087912087912088</v>
      </c>
      <c r="O23" s="1">
        <f>G23/G26</f>
        <v>0.23076923076923078</v>
      </c>
      <c r="R23" t="s">
        <v>13</v>
      </c>
      <c r="S23" s="3">
        <f>K25</f>
        <v>9.1182364729458912E-2</v>
      </c>
      <c r="T23" s="3">
        <f>L25</f>
        <v>3.9603960396039604E-2</v>
      </c>
      <c r="U23" s="3">
        <f>M25</f>
        <v>0.2513089005235602</v>
      </c>
      <c r="V23" s="3">
        <f>N25</f>
        <v>3.021978021978022E-2</v>
      </c>
      <c r="W23" s="3">
        <f>O25</f>
        <v>0.41025641025641024</v>
      </c>
    </row>
    <row r="24" spans="1:23" x14ac:dyDescent="0.25">
      <c r="B24" t="s">
        <v>12</v>
      </c>
      <c r="C24">
        <v>379</v>
      </c>
      <c r="D24">
        <v>278</v>
      </c>
      <c r="E24">
        <v>82</v>
      </c>
      <c r="F24">
        <v>12</v>
      </c>
      <c r="G24">
        <v>7</v>
      </c>
      <c r="J24" t="str">
        <f t="shared" si="1"/>
        <v>Strongly disapprove</v>
      </c>
      <c r="K24" s="1">
        <f>C24/C26</f>
        <v>0.37975951903807614</v>
      </c>
      <c r="L24" s="1">
        <f>D24/D26</f>
        <v>0.68811881188118806</v>
      </c>
      <c r="M24" s="1">
        <f>E24/E26</f>
        <v>0.4293193717277487</v>
      </c>
      <c r="N24" s="1">
        <f>F24/F26</f>
        <v>3.2967032967032968E-2</v>
      </c>
      <c r="O24" s="1">
        <f>G24/G26</f>
        <v>0.17948717948717949</v>
      </c>
    </row>
    <row r="25" spans="1:23" x14ac:dyDescent="0.25">
      <c r="B25" t="s">
        <v>13</v>
      </c>
      <c r="C25">
        <v>91</v>
      </c>
      <c r="D25">
        <v>16</v>
      </c>
      <c r="E25">
        <v>48</v>
      </c>
      <c r="F25">
        <v>11</v>
      </c>
      <c r="G25">
        <v>16</v>
      </c>
      <c r="J25" t="str">
        <f t="shared" si="1"/>
        <v>Don't know</v>
      </c>
      <c r="K25" s="1">
        <f>C25/C26</f>
        <v>9.1182364729458912E-2</v>
      </c>
      <c r="L25" s="1">
        <f>D25/D26</f>
        <v>3.9603960396039604E-2</v>
      </c>
      <c r="M25" s="1">
        <f>E25/E26</f>
        <v>0.2513089005235602</v>
      </c>
      <c r="N25" s="1">
        <f>F25/F26</f>
        <v>3.021978021978022E-2</v>
      </c>
      <c r="O25" s="1">
        <f>G25/G26</f>
        <v>0.41025641025641024</v>
      </c>
    </row>
    <row r="26" spans="1:23" x14ac:dyDescent="0.25">
      <c r="A26" t="s">
        <v>3</v>
      </c>
      <c r="C26">
        <v>998</v>
      </c>
      <c r="D26">
        <v>404</v>
      </c>
      <c r="E26">
        <v>191</v>
      </c>
      <c r="F26">
        <v>364</v>
      </c>
      <c r="G26">
        <v>39</v>
      </c>
    </row>
    <row r="31" spans="1:23" x14ac:dyDescent="0.25">
      <c r="A31" t="s">
        <v>123</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121</v>
      </c>
      <c r="B35" t="s">
        <v>9</v>
      </c>
      <c r="C35">
        <v>130</v>
      </c>
      <c r="D35">
        <v>15</v>
      </c>
      <c r="E35">
        <v>18</v>
      </c>
      <c r="F35">
        <v>93</v>
      </c>
      <c r="G35">
        <v>4</v>
      </c>
      <c r="J35" t="str">
        <f>B35</f>
        <v>Strongly approve</v>
      </c>
      <c r="K35" s="1">
        <f>C35/C40</f>
        <v>0.13026052104208416</v>
      </c>
      <c r="L35" s="1">
        <f>D35/D40</f>
        <v>5.8365758754863814E-2</v>
      </c>
      <c r="M35" s="1">
        <f>E35/E40</f>
        <v>5.6074766355140186E-2</v>
      </c>
      <c r="N35" s="1">
        <f>F35/F40</f>
        <v>0.29153605015673983</v>
      </c>
      <c r="O35" s="1">
        <f>G35/G40</f>
        <v>3.9603960396039604E-2</v>
      </c>
      <c r="R35" t="s">
        <v>51</v>
      </c>
      <c r="S35" s="3">
        <f>K35+K36</f>
        <v>0.37174348697394788</v>
      </c>
      <c r="T35" s="3">
        <f>L35+L36</f>
        <v>0.1245136186770428</v>
      </c>
      <c r="U35" s="3">
        <f>M35+M36</f>
        <v>0.24299065420560748</v>
      </c>
      <c r="V35" s="3">
        <f>N35+N36</f>
        <v>0.7711598746081505</v>
      </c>
      <c r="W35" s="3">
        <f>O35+O36</f>
        <v>0.14851485148514851</v>
      </c>
    </row>
    <row r="36" spans="1:23" x14ac:dyDescent="0.25">
      <c r="B36" t="s">
        <v>10</v>
      </c>
      <c r="C36">
        <v>241</v>
      </c>
      <c r="D36">
        <v>17</v>
      </c>
      <c r="E36">
        <v>60</v>
      </c>
      <c r="F36">
        <v>153</v>
      </c>
      <c r="G36">
        <v>11</v>
      </c>
      <c r="J36" t="str">
        <f t="shared" ref="J36:J39" si="2">B36</f>
        <v>Somewhat approve</v>
      </c>
      <c r="K36" s="1">
        <f>C36/C40</f>
        <v>0.24148296593186372</v>
      </c>
      <c r="L36" s="1">
        <f>D36/D40</f>
        <v>6.6147859922178989E-2</v>
      </c>
      <c r="M36" s="1">
        <f>E36/E40</f>
        <v>0.18691588785046728</v>
      </c>
      <c r="N36" s="1">
        <f>F36/F40</f>
        <v>0.47962382445141066</v>
      </c>
      <c r="O36" s="1">
        <f>G36/G40</f>
        <v>0.10891089108910891</v>
      </c>
      <c r="R36" t="s">
        <v>52</v>
      </c>
      <c r="S36" s="3">
        <f>K37+K38</f>
        <v>0.53707414829659317</v>
      </c>
      <c r="T36" s="3">
        <f>L37+L38</f>
        <v>0.83268482490272366</v>
      </c>
      <c r="U36" s="3">
        <f>M37+M38</f>
        <v>0.63551401869158874</v>
      </c>
      <c r="V36" s="3">
        <f>N37+N38</f>
        <v>0.20062695924764889</v>
      </c>
      <c r="W36" s="3">
        <f>O37+O38</f>
        <v>0.53465346534653468</v>
      </c>
    </row>
    <row r="37" spans="1:23" x14ac:dyDescent="0.25">
      <c r="B37" t="s">
        <v>11</v>
      </c>
      <c r="C37">
        <v>156</v>
      </c>
      <c r="D37">
        <v>18</v>
      </c>
      <c r="E37">
        <v>65</v>
      </c>
      <c r="F37">
        <v>45</v>
      </c>
      <c r="G37">
        <v>28</v>
      </c>
      <c r="J37" t="str">
        <f t="shared" si="2"/>
        <v>Somewhat disapprove</v>
      </c>
      <c r="K37" s="1">
        <f>C37/C40</f>
        <v>0.15631262525050099</v>
      </c>
      <c r="L37" s="1">
        <f>D37/D40</f>
        <v>7.0038910505836577E-2</v>
      </c>
      <c r="M37" s="1">
        <f>E37/E40</f>
        <v>0.20249221183800623</v>
      </c>
      <c r="N37" s="1">
        <f>F37/F40</f>
        <v>0.14106583072100312</v>
      </c>
      <c r="O37" s="1">
        <f>G37/G40</f>
        <v>0.27722772277227725</v>
      </c>
      <c r="R37" t="s">
        <v>13</v>
      </c>
      <c r="S37" s="3">
        <f>K39</f>
        <v>9.1182364729458912E-2</v>
      </c>
      <c r="T37" s="3">
        <f>L39</f>
        <v>4.2801556420233464E-2</v>
      </c>
      <c r="U37" s="3">
        <f>M39</f>
        <v>0.12149532710280374</v>
      </c>
      <c r="V37" s="3">
        <f>N39</f>
        <v>2.8213166144200628E-2</v>
      </c>
      <c r="W37" s="3">
        <f>O39</f>
        <v>0.31683168316831684</v>
      </c>
    </row>
    <row r="38" spans="1:23" x14ac:dyDescent="0.25">
      <c r="B38" t="s">
        <v>12</v>
      </c>
      <c r="C38">
        <v>380</v>
      </c>
      <c r="D38">
        <v>196</v>
      </c>
      <c r="E38">
        <v>139</v>
      </c>
      <c r="F38">
        <v>19</v>
      </c>
      <c r="G38">
        <v>26</v>
      </c>
      <c r="J38" t="str">
        <f t="shared" si="2"/>
        <v>Strongly disapprove</v>
      </c>
      <c r="K38" s="1">
        <f>C38/C40</f>
        <v>0.38076152304609218</v>
      </c>
      <c r="L38" s="1">
        <f>D38/D40</f>
        <v>0.76264591439688711</v>
      </c>
      <c r="M38" s="1">
        <f>E38/E40</f>
        <v>0.43302180685358255</v>
      </c>
      <c r="N38" s="1">
        <f>F38/F40</f>
        <v>5.9561128526645767E-2</v>
      </c>
      <c r="O38" s="1">
        <f>G38/G40</f>
        <v>0.25742574257425743</v>
      </c>
    </row>
    <row r="39" spans="1:23" x14ac:dyDescent="0.25">
      <c r="B39" t="s">
        <v>13</v>
      </c>
      <c r="C39">
        <v>91</v>
      </c>
      <c r="D39">
        <v>11</v>
      </c>
      <c r="E39">
        <v>39</v>
      </c>
      <c r="F39">
        <v>9</v>
      </c>
      <c r="G39">
        <v>32</v>
      </c>
      <c r="J39" t="str">
        <f t="shared" si="2"/>
        <v>Don't know</v>
      </c>
      <c r="K39" s="1">
        <f>C39/C40</f>
        <v>9.1182364729458912E-2</v>
      </c>
      <c r="L39" s="1">
        <f>D39/D40</f>
        <v>4.2801556420233464E-2</v>
      </c>
      <c r="M39" s="1">
        <f>E39/E40</f>
        <v>0.12149532710280374</v>
      </c>
      <c r="N39" s="1">
        <f>F39/F40</f>
        <v>2.8213166144200628E-2</v>
      </c>
      <c r="O39" s="1">
        <f>G39/G40</f>
        <v>0.31683168316831684</v>
      </c>
    </row>
    <row r="40" spans="1:23" x14ac:dyDescent="0.25">
      <c r="A40" t="s">
        <v>3</v>
      </c>
      <c r="C40">
        <v>998</v>
      </c>
      <c r="D40">
        <v>257</v>
      </c>
      <c r="E40">
        <v>321</v>
      </c>
      <c r="F40">
        <v>319</v>
      </c>
      <c r="G40">
        <v>101</v>
      </c>
    </row>
    <row r="45" spans="1:23" x14ac:dyDescent="0.25">
      <c r="A45" t="s">
        <v>124</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121</v>
      </c>
      <c r="B49" t="s">
        <v>9</v>
      </c>
      <c r="C49">
        <v>131</v>
      </c>
      <c r="D49">
        <v>105</v>
      </c>
      <c r="E49">
        <v>9</v>
      </c>
      <c r="F49">
        <v>17</v>
      </c>
      <c r="J49" t="str">
        <f>B49</f>
        <v>Strongly approve</v>
      </c>
      <c r="K49" s="1">
        <f>C49/C54</f>
        <v>0.13086913086913088</v>
      </c>
      <c r="L49" s="1">
        <f>D49/D54</f>
        <v>0.16693163751987281</v>
      </c>
      <c r="M49" s="1">
        <f>E49/E54</f>
        <v>4.6153846153846156E-2</v>
      </c>
      <c r="N49" s="1">
        <f>F49/F54</f>
        <v>9.6045197740112997E-2</v>
      </c>
      <c r="O49" s="1"/>
      <c r="R49" t="s">
        <v>51</v>
      </c>
      <c r="S49" s="3">
        <f>K49+K50</f>
        <v>0.37162837162837165</v>
      </c>
      <c r="T49" s="3">
        <f>L49+L50</f>
        <v>0.46740858505564387</v>
      </c>
      <c r="U49" s="3">
        <f>M49+M50</f>
        <v>0.12307692307692308</v>
      </c>
      <c r="V49" s="3">
        <f>N49+N50</f>
        <v>0.30508474576271183</v>
      </c>
      <c r="W49" s="3"/>
    </row>
    <row r="50" spans="1:23" x14ac:dyDescent="0.25">
      <c r="B50" t="s">
        <v>10</v>
      </c>
      <c r="C50">
        <v>241</v>
      </c>
      <c r="D50">
        <v>189</v>
      </c>
      <c r="E50">
        <v>15</v>
      </c>
      <c r="F50">
        <v>37</v>
      </c>
      <c r="J50" t="str">
        <f t="shared" ref="J50:J53" si="3">B50</f>
        <v>Somewhat approve</v>
      </c>
      <c r="K50" s="1">
        <f>C50/C54</f>
        <v>0.24075924075924077</v>
      </c>
      <c r="L50" s="1">
        <f>D50/D54</f>
        <v>0.30047694753577109</v>
      </c>
      <c r="M50" s="1">
        <f>E50/E54</f>
        <v>7.6923076923076927E-2</v>
      </c>
      <c r="N50" s="1">
        <f>F50/F54</f>
        <v>0.20903954802259886</v>
      </c>
      <c r="O50" s="1"/>
      <c r="R50" t="s">
        <v>52</v>
      </c>
      <c r="S50" s="3">
        <f>K51+K52</f>
        <v>0.53646353646353651</v>
      </c>
      <c r="T50" s="3">
        <f>L51+L52</f>
        <v>0.46581875993640698</v>
      </c>
      <c r="U50" s="3">
        <f>M51+M52</f>
        <v>0.72307692307692317</v>
      </c>
      <c r="V50" s="3">
        <f>N51+N52</f>
        <v>0.58192090395480234</v>
      </c>
      <c r="W50" s="3"/>
    </row>
    <row r="51" spans="1:23" x14ac:dyDescent="0.25">
      <c r="B51" t="s">
        <v>11</v>
      </c>
      <c r="C51">
        <v>157</v>
      </c>
      <c r="D51">
        <v>78</v>
      </c>
      <c r="E51">
        <v>45</v>
      </c>
      <c r="F51">
        <v>34</v>
      </c>
      <c r="J51" t="str">
        <f t="shared" si="3"/>
        <v>Somewhat disapprove</v>
      </c>
      <c r="K51" s="1">
        <f>C51/C54</f>
        <v>0.15684315684315683</v>
      </c>
      <c r="L51" s="1">
        <f>D51/D54</f>
        <v>0.12400635930047695</v>
      </c>
      <c r="M51" s="1">
        <f>E51/E54</f>
        <v>0.23076923076923078</v>
      </c>
      <c r="N51" s="1">
        <f>F51/F54</f>
        <v>0.19209039548022599</v>
      </c>
      <c r="O51" s="1"/>
      <c r="R51" t="s">
        <v>13</v>
      </c>
      <c r="S51" s="3">
        <f>K53</f>
        <v>9.1908091908091905E-2</v>
      </c>
      <c r="T51" s="3">
        <f>L53</f>
        <v>6.6772655007949128E-2</v>
      </c>
      <c r="U51" s="3">
        <f>M53</f>
        <v>0.15384615384615385</v>
      </c>
      <c r="V51" s="3">
        <f>N53</f>
        <v>0.11299435028248588</v>
      </c>
      <c r="W51" s="3"/>
    </row>
    <row r="52" spans="1:23" x14ac:dyDescent="0.25">
      <c r="B52" t="s">
        <v>12</v>
      </c>
      <c r="C52">
        <v>380</v>
      </c>
      <c r="D52">
        <v>215</v>
      </c>
      <c r="E52">
        <v>96</v>
      </c>
      <c r="F52">
        <v>69</v>
      </c>
      <c r="J52" t="str">
        <f t="shared" si="3"/>
        <v>Strongly disapprove</v>
      </c>
      <c r="K52" s="1">
        <f>C52/C54</f>
        <v>0.37962037962037964</v>
      </c>
      <c r="L52" s="1">
        <f>D52/D54</f>
        <v>0.34181240063593005</v>
      </c>
      <c r="M52" s="1">
        <f>E52/E54</f>
        <v>0.49230769230769234</v>
      </c>
      <c r="N52" s="1">
        <f>F52/F54</f>
        <v>0.38983050847457629</v>
      </c>
      <c r="O52" s="1"/>
    </row>
    <row r="53" spans="1:23" x14ac:dyDescent="0.25">
      <c r="B53" t="s">
        <v>13</v>
      </c>
      <c r="C53">
        <v>92</v>
      </c>
      <c r="D53">
        <v>42</v>
      </c>
      <c r="E53">
        <v>30</v>
      </c>
      <c r="F53">
        <v>20</v>
      </c>
      <c r="J53" t="str">
        <f t="shared" si="3"/>
        <v>Don't know</v>
      </c>
      <c r="K53" s="1">
        <f>C53/C54</f>
        <v>9.1908091908091905E-2</v>
      </c>
      <c r="L53" s="1">
        <f>D53/D54</f>
        <v>6.6772655007949128E-2</v>
      </c>
      <c r="M53" s="1">
        <f>E53/E54</f>
        <v>0.15384615384615385</v>
      </c>
      <c r="N53" s="1">
        <f>F53/F54</f>
        <v>0.11299435028248588</v>
      </c>
      <c r="O53" s="1"/>
    </row>
    <row r="54" spans="1:23" x14ac:dyDescent="0.25">
      <c r="A54" t="s">
        <v>3</v>
      </c>
      <c r="C54">
        <v>1001</v>
      </c>
      <c r="D54">
        <v>629</v>
      </c>
      <c r="E54">
        <v>195</v>
      </c>
      <c r="F54">
        <v>177</v>
      </c>
    </row>
    <row r="59" spans="1:23" x14ac:dyDescent="0.25">
      <c r="A59" t="s">
        <v>125</v>
      </c>
    </row>
    <row r="60" spans="1:23" x14ac:dyDescent="0.25">
      <c r="A60" t="s">
        <v>1</v>
      </c>
    </row>
    <row r="61" spans="1:23" x14ac:dyDescent="0.25">
      <c r="C61" t="s">
        <v>3</v>
      </c>
      <c r="D61" t="s">
        <v>31</v>
      </c>
    </row>
    <row r="62" spans="1:23"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3" x14ac:dyDescent="0.25">
      <c r="A63" t="s">
        <v>121</v>
      </c>
      <c r="B63" t="s">
        <v>9</v>
      </c>
      <c r="C63">
        <v>132</v>
      </c>
      <c r="D63">
        <v>77</v>
      </c>
      <c r="E63">
        <v>55</v>
      </c>
      <c r="J63" t="str">
        <f>B63</f>
        <v>Strongly approve</v>
      </c>
      <c r="K63" s="1">
        <f>C63/C68</f>
        <v>0.13200000000000001</v>
      </c>
      <c r="L63" s="1">
        <f>D63/D68</f>
        <v>0.16108786610878661</v>
      </c>
      <c r="M63" s="1">
        <f>E63/E68</f>
        <v>0.1053639846743295</v>
      </c>
      <c r="N63" s="1"/>
      <c r="O63" s="1"/>
      <c r="R63" t="s">
        <v>51</v>
      </c>
      <c r="S63" s="3">
        <f>K63+K64</f>
        <v>0.373</v>
      </c>
      <c r="T63" s="3">
        <f>L63+L64</f>
        <v>0.42887029288702927</v>
      </c>
      <c r="U63" s="3">
        <f>M63+M64</f>
        <v>0.32183908045977011</v>
      </c>
      <c r="V63" s="3"/>
      <c r="W63" s="3"/>
    </row>
    <row r="64" spans="1:23" x14ac:dyDescent="0.25">
      <c r="B64" t="s">
        <v>10</v>
      </c>
      <c r="C64">
        <v>241</v>
      </c>
      <c r="D64">
        <v>128</v>
      </c>
      <c r="E64">
        <v>113</v>
      </c>
      <c r="J64" t="str">
        <f t="shared" ref="J64:J67" si="4">B64</f>
        <v>Somewhat approve</v>
      </c>
      <c r="K64" s="1">
        <f>C64/C68</f>
        <v>0.24099999999999999</v>
      </c>
      <c r="L64" s="1">
        <f>D64/D68</f>
        <v>0.26778242677824265</v>
      </c>
      <c r="M64" s="1">
        <f>E64/E68</f>
        <v>0.21647509578544061</v>
      </c>
      <c r="N64" s="1"/>
      <c r="O64" s="1"/>
      <c r="R64" t="s">
        <v>52</v>
      </c>
      <c r="S64" s="3">
        <f>K65+K66</f>
        <v>0.53500000000000003</v>
      </c>
      <c r="T64" s="3">
        <f>L65+L66</f>
        <v>0.49163179916317989</v>
      </c>
      <c r="U64" s="3">
        <f>M65+M66</f>
        <v>0.57471264367816088</v>
      </c>
      <c r="V64" s="3"/>
      <c r="W64" s="3"/>
    </row>
    <row r="65" spans="1:23" x14ac:dyDescent="0.25">
      <c r="B65" t="s">
        <v>11</v>
      </c>
      <c r="C65">
        <v>156</v>
      </c>
      <c r="D65">
        <v>62</v>
      </c>
      <c r="E65">
        <v>94</v>
      </c>
      <c r="J65" t="str">
        <f t="shared" si="4"/>
        <v>Somewhat disapprove</v>
      </c>
      <c r="K65" s="1">
        <f>C65/C68</f>
        <v>0.156</v>
      </c>
      <c r="L65" s="1">
        <f>D65/D68</f>
        <v>0.1297071129707113</v>
      </c>
      <c r="M65" s="1">
        <f>E65/E68</f>
        <v>0.18007662835249041</v>
      </c>
      <c r="N65" s="1"/>
      <c r="O65" s="1"/>
      <c r="R65" t="s">
        <v>13</v>
      </c>
      <c r="S65" s="3">
        <f>K67</f>
        <v>9.1999999999999998E-2</v>
      </c>
      <c r="T65" s="3">
        <f>L67</f>
        <v>7.9497907949790794E-2</v>
      </c>
      <c r="U65" s="3">
        <f>M67</f>
        <v>0.10344827586206896</v>
      </c>
      <c r="V65" s="3"/>
      <c r="W65" s="3"/>
    </row>
    <row r="66" spans="1:23" x14ac:dyDescent="0.25">
      <c r="B66" t="s">
        <v>12</v>
      </c>
      <c r="C66">
        <v>379</v>
      </c>
      <c r="D66">
        <v>173</v>
      </c>
      <c r="E66">
        <v>206</v>
      </c>
      <c r="J66" t="str">
        <f t="shared" si="4"/>
        <v>Strongly disapprove</v>
      </c>
      <c r="K66" s="1">
        <f>C66/C68</f>
        <v>0.379</v>
      </c>
      <c r="L66" s="1">
        <f>D66/D68</f>
        <v>0.36192468619246859</v>
      </c>
      <c r="M66" s="1">
        <f>E66/E68</f>
        <v>0.3946360153256705</v>
      </c>
      <c r="N66" s="1"/>
      <c r="O66" s="1"/>
    </row>
    <row r="67" spans="1:23" x14ac:dyDescent="0.25">
      <c r="B67" t="s">
        <v>13</v>
      </c>
      <c r="C67">
        <v>92</v>
      </c>
      <c r="D67">
        <v>38</v>
      </c>
      <c r="E67">
        <v>54</v>
      </c>
      <c r="J67" t="str">
        <f t="shared" si="4"/>
        <v>Don't know</v>
      </c>
      <c r="K67" s="1">
        <f>C67/C68</f>
        <v>9.1999999999999998E-2</v>
      </c>
      <c r="L67" s="1">
        <f>D67/D68</f>
        <v>7.9497907949790794E-2</v>
      </c>
      <c r="M67" s="1">
        <f>E67/E68</f>
        <v>0.10344827586206896</v>
      </c>
      <c r="N67" s="1"/>
      <c r="O67" s="1"/>
    </row>
    <row r="68" spans="1:23" x14ac:dyDescent="0.25">
      <c r="A68" t="s">
        <v>3</v>
      </c>
      <c r="C68">
        <v>1000</v>
      </c>
      <c r="D68">
        <v>478</v>
      </c>
      <c r="E68">
        <v>522</v>
      </c>
    </row>
    <row r="73" spans="1:23" x14ac:dyDescent="0.25">
      <c r="A73" t="s">
        <v>126</v>
      </c>
    </row>
    <row r="74" spans="1:23" x14ac:dyDescent="0.25">
      <c r="A74" t="s">
        <v>1</v>
      </c>
    </row>
    <row r="75" spans="1:23" x14ac:dyDescent="0.25">
      <c r="C75" t="s">
        <v>3</v>
      </c>
      <c r="D75" t="s">
        <v>35</v>
      </c>
    </row>
    <row r="76" spans="1:23" s="2" customFormat="1" ht="8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121</v>
      </c>
      <c r="B77" t="s">
        <v>9</v>
      </c>
      <c r="C77">
        <v>131</v>
      </c>
      <c r="D77">
        <v>61</v>
      </c>
      <c r="E77">
        <v>43</v>
      </c>
      <c r="F77">
        <v>27</v>
      </c>
      <c r="J77" t="str">
        <f>B77</f>
        <v>Strongly approve</v>
      </c>
      <c r="K77" s="1">
        <f>C77/C82</f>
        <v>0.13113113113113112</v>
      </c>
      <c r="L77" s="1">
        <f>D77/D82</f>
        <v>0.17280453257790368</v>
      </c>
      <c r="M77" s="1">
        <f>E77/E82</f>
        <v>0.14006514657980457</v>
      </c>
      <c r="N77" s="1">
        <f>F77/F82</f>
        <v>7.9646017699115043E-2</v>
      </c>
      <c r="O77" s="1"/>
      <c r="R77" t="s">
        <v>51</v>
      </c>
      <c r="S77" s="3">
        <f>K77+K78</f>
        <v>0.37237237237237236</v>
      </c>
      <c r="T77" s="3">
        <f>L77+L78</f>
        <v>0.41076487252124649</v>
      </c>
      <c r="U77" s="3">
        <f>M77+M78</f>
        <v>0.42996742671009774</v>
      </c>
      <c r="V77" s="3">
        <f>N77+N78</f>
        <v>0.28023598820058998</v>
      </c>
      <c r="W77" s="3"/>
    </row>
    <row r="78" spans="1:23" x14ac:dyDescent="0.25">
      <c r="B78" t="s">
        <v>10</v>
      </c>
      <c r="C78">
        <v>241</v>
      </c>
      <c r="D78">
        <v>84</v>
      </c>
      <c r="E78">
        <v>89</v>
      </c>
      <c r="F78">
        <v>68</v>
      </c>
      <c r="J78" t="str">
        <f t="shared" ref="J78:J81" si="5">B78</f>
        <v>Somewhat approve</v>
      </c>
      <c r="K78" s="1">
        <f>C78/C82</f>
        <v>0.24124124124124124</v>
      </c>
      <c r="L78" s="1">
        <f>D78/D82</f>
        <v>0.23796033994334279</v>
      </c>
      <c r="M78" s="1">
        <f>E78/E82</f>
        <v>0.28990228013029318</v>
      </c>
      <c r="N78" s="1">
        <f>F78/F82</f>
        <v>0.20058997050147492</v>
      </c>
      <c r="O78" s="1"/>
      <c r="R78" t="s">
        <v>52</v>
      </c>
      <c r="S78" s="3">
        <f>K79+K80</f>
        <v>0.53553553553553557</v>
      </c>
      <c r="T78" s="3">
        <f>L79+L80</f>
        <v>0.43626062322946174</v>
      </c>
      <c r="U78" s="3">
        <f>M79+M80</f>
        <v>0.51791530944625408</v>
      </c>
      <c r="V78" s="3">
        <f>N79+N80</f>
        <v>0.65486725663716816</v>
      </c>
      <c r="W78" s="3"/>
    </row>
    <row r="79" spans="1:23" x14ac:dyDescent="0.25">
      <c r="B79" t="s">
        <v>11</v>
      </c>
      <c r="C79">
        <v>156</v>
      </c>
      <c r="D79">
        <v>62</v>
      </c>
      <c r="E79">
        <v>44</v>
      </c>
      <c r="F79">
        <v>50</v>
      </c>
      <c r="J79" t="str">
        <f t="shared" si="5"/>
        <v>Somewhat disapprove</v>
      </c>
      <c r="K79" s="1">
        <f>C79/C82</f>
        <v>0.15615615615615616</v>
      </c>
      <c r="L79" s="1">
        <f>D79/D82</f>
        <v>0.17563739376770537</v>
      </c>
      <c r="M79" s="1">
        <f>E79/E82</f>
        <v>0.14332247557003258</v>
      </c>
      <c r="N79" s="1">
        <f>F79/F82</f>
        <v>0.14749262536873156</v>
      </c>
      <c r="O79" s="1"/>
      <c r="R79" t="s">
        <v>13</v>
      </c>
      <c r="S79" s="3">
        <f>K81</f>
        <v>9.2092092092092098E-2</v>
      </c>
      <c r="T79" s="3">
        <f>L81</f>
        <v>0.15297450424929179</v>
      </c>
      <c r="U79" s="3">
        <f>M81</f>
        <v>5.2117263843648211E-2</v>
      </c>
      <c r="V79" s="3">
        <f>N81</f>
        <v>6.4896755162241887E-2</v>
      </c>
      <c r="W79" s="3"/>
    </row>
    <row r="80" spans="1:23" x14ac:dyDescent="0.25">
      <c r="B80" t="s">
        <v>12</v>
      </c>
      <c r="C80">
        <v>379</v>
      </c>
      <c r="D80">
        <v>92</v>
      </c>
      <c r="E80">
        <v>115</v>
      </c>
      <c r="F80">
        <v>172</v>
      </c>
      <c r="J80" t="str">
        <f t="shared" si="5"/>
        <v>Strongly disapprove</v>
      </c>
      <c r="K80" s="1">
        <f>C80/C82</f>
        <v>0.37937937937937938</v>
      </c>
      <c r="L80" s="1">
        <f>D80/D82</f>
        <v>0.26062322946175637</v>
      </c>
      <c r="M80" s="1">
        <f>E80/E82</f>
        <v>0.3745928338762215</v>
      </c>
      <c r="N80" s="1">
        <f>F80/F82</f>
        <v>0.50737463126843663</v>
      </c>
      <c r="O80" s="1"/>
    </row>
    <row r="81" spans="1:23" x14ac:dyDescent="0.25">
      <c r="B81" t="s">
        <v>13</v>
      </c>
      <c r="C81">
        <v>92</v>
      </c>
      <c r="D81">
        <v>54</v>
      </c>
      <c r="E81">
        <v>16</v>
      </c>
      <c r="F81">
        <v>22</v>
      </c>
      <c r="J81" t="str">
        <f t="shared" si="5"/>
        <v>Don't know</v>
      </c>
      <c r="K81" s="1">
        <f>C81/C82</f>
        <v>9.2092092092092098E-2</v>
      </c>
      <c r="L81" s="1">
        <f>D81/D82</f>
        <v>0.15297450424929179</v>
      </c>
      <c r="M81" s="1">
        <f>E81/E82</f>
        <v>5.2117263843648211E-2</v>
      </c>
      <c r="N81" s="1">
        <f>F81/F82</f>
        <v>6.4896755162241887E-2</v>
      </c>
      <c r="O81" s="1"/>
    </row>
    <row r="82" spans="1:23" x14ac:dyDescent="0.25">
      <c r="A82" t="s">
        <v>3</v>
      </c>
      <c r="C82">
        <v>999</v>
      </c>
      <c r="D82">
        <v>353</v>
      </c>
      <c r="E82">
        <v>307</v>
      </c>
      <c r="F82">
        <v>339</v>
      </c>
    </row>
    <row r="87" spans="1:23" x14ac:dyDescent="0.25">
      <c r="A87" t="s">
        <v>127</v>
      </c>
    </row>
    <row r="88" spans="1:23" x14ac:dyDescent="0.25">
      <c r="A88" t="s">
        <v>1</v>
      </c>
    </row>
    <row r="89" spans="1:23" x14ac:dyDescent="0.25">
      <c r="C89" t="s">
        <v>3</v>
      </c>
      <c r="D89" t="s">
        <v>46</v>
      </c>
    </row>
    <row r="90" spans="1:23" s="2" customFormat="1" ht="10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S90" s="2" t="str">
        <f>K90</f>
        <v>North Carolina</v>
      </c>
      <c r="T90" s="2" t="str">
        <f>L90</f>
        <v>Silent &amp; Boomer (born before 1965)</v>
      </c>
      <c r="U90" s="2" t="str">
        <f>M90</f>
        <v>Generation X (born 1965-1980)</v>
      </c>
      <c r="V90" s="2" t="str">
        <f>N90</f>
        <v>Millennials &amp; Generation Z (born after 1980)</v>
      </c>
    </row>
    <row r="91" spans="1:23" x14ac:dyDescent="0.25">
      <c r="A91" t="s">
        <v>121</v>
      </c>
      <c r="B91" t="s">
        <v>9</v>
      </c>
      <c r="C91">
        <v>131</v>
      </c>
      <c r="D91">
        <v>48</v>
      </c>
      <c r="E91">
        <v>24</v>
      </c>
      <c r="F91">
        <v>59</v>
      </c>
      <c r="J91" t="str">
        <f>B91</f>
        <v>Strongly approve</v>
      </c>
      <c r="K91" s="1">
        <f>C91/C96</f>
        <v>0.13113113113113112</v>
      </c>
      <c r="L91" s="1">
        <f>D91/D96</f>
        <v>0.16271186440677965</v>
      </c>
      <c r="M91" s="1">
        <f>E91/E96</f>
        <v>9.6385542168674704E-2</v>
      </c>
      <c r="N91" s="1">
        <f>F91/F96</f>
        <v>0.12967032967032968</v>
      </c>
      <c r="O91" s="1"/>
      <c r="R91" t="s">
        <v>51</v>
      </c>
      <c r="S91" s="3">
        <f>K91+K92</f>
        <v>0.37237237237237236</v>
      </c>
      <c r="T91" s="3">
        <f>L91+L92</f>
        <v>0.4</v>
      </c>
      <c r="U91" s="3">
        <f>M91+M92</f>
        <v>0.38152610441767065</v>
      </c>
      <c r="V91" s="3">
        <f>N91+N92</f>
        <v>0.34945054945054943</v>
      </c>
      <c r="W91" s="3"/>
    </row>
    <row r="92" spans="1:23" x14ac:dyDescent="0.25">
      <c r="B92" t="s">
        <v>10</v>
      </c>
      <c r="C92">
        <v>241</v>
      </c>
      <c r="D92">
        <v>70</v>
      </c>
      <c r="E92">
        <v>71</v>
      </c>
      <c r="F92">
        <v>100</v>
      </c>
      <c r="J92" t="str">
        <f t="shared" ref="J92:J95" si="6">B92</f>
        <v>Somewhat approve</v>
      </c>
      <c r="K92" s="1">
        <f>C92/C96</f>
        <v>0.24124124124124124</v>
      </c>
      <c r="L92" s="1">
        <f>D92/D96</f>
        <v>0.23728813559322035</v>
      </c>
      <c r="M92" s="1">
        <f>E92/E96</f>
        <v>0.28514056224899598</v>
      </c>
      <c r="N92" s="1">
        <f>F92/F96</f>
        <v>0.21978021978021978</v>
      </c>
      <c r="O92" s="1"/>
      <c r="R92" t="s">
        <v>52</v>
      </c>
      <c r="S92" s="3">
        <f>K93+K94</f>
        <v>0.53553553553553557</v>
      </c>
      <c r="T92" s="3">
        <f>L93+L94</f>
        <v>0.55254237288135588</v>
      </c>
      <c r="U92" s="3">
        <f>M93+M94</f>
        <v>0.55823293172690769</v>
      </c>
      <c r="V92" s="3">
        <f>N93+N94</f>
        <v>0.51208791208791204</v>
      </c>
      <c r="W92" s="3"/>
    </row>
    <row r="93" spans="1:23" x14ac:dyDescent="0.25">
      <c r="B93" t="s">
        <v>11</v>
      </c>
      <c r="C93">
        <v>156</v>
      </c>
      <c r="D93">
        <v>49</v>
      </c>
      <c r="E93">
        <v>40</v>
      </c>
      <c r="F93">
        <v>67</v>
      </c>
      <c r="J93" t="str">
        <f t="shared" si="6"/>
        <v>Somewhat disapprove</v>
      </c>
      <c r="K93" s="1">
        <f>C93/C96</f>
        <v>0.15615615615615616</v>
      </c>
      <c r="L93" s="1">
        <f>D93/D96</f>
        <v>0.16610169491525423</v>
      </c>
      <c r="M93" s="1">
        <f>E93/E96</f>
        <v>0.1606425702811245</v>
      </c>
      <c r="N93" s="1">
        <f>F93/F96</f>
        <v>0.14725274725274726</v>
      </c>
      <c r="O93" s="1"/>
      <c r="R93" t="s">
        <v>13</v>
      </c>
      <c r="S93" s="3">
        <f>K95</f>
        <v>9.2092092092092098E-2</v>
      </c>
      <c r="T93" s="3">
        <f>L95</f>
        <v>4.7457627118644069E-2</v>
      </c>
      <c r="U93" s="3">
        <f>M95</f>
        <v>6.0240963855421686E-2</v>
      </c>
      <c r="V93" s="3">
        <f>N95</f>
        <v>0.13846153846153847</v>
      </c>
      <c r="W93" s="3"/>
    </row>
    <row r="94" spans="1:23" x14ac:dyDescent="0.25">
      <c r="B94" t="s">
        <v>12</v>
      </c>
      <c r="C94">
        <v>379</v>
      </c>
      <c r="D94">
        <v>114</v>
      </c>
      <c r="E94">
        <v>99</v>
      </c>
      <c r="F94">
        <v>166</v>
      </c>
      <c r="J94" t="str">
        <f t="shared" si="6"/>
        <v>Strongly disapprove</v>
      </c>
      <c r="K94" s="1">
        <f>C94/C96</f>
        <v>0.37937937937937938</v>
      </c>
      <c r="L94" s="1">
        <f>D94/D96</f>
        <v>0.38644067796610171</v>
      </c>
      <c r="M94" s="1">
        <f>E94/E96</f>
        <v>0.39759036144578314</v>
      </c>
      <c r="N94" s="1">
        <f>F94/F96</f>
        <v>0.36483516483516482</v>
      </c>
      <c r="O94" s="1"/>
    </row>
    <row r="95" spans="1:23" x14ac:dyDescent="0.25">
      <c r="B95" t="s">
        <v>13</v>
      </c>
      <c r="C95">
        <v>92</v>
      </c>
      <c r="D95">
        <v>14</v>
      </c>
      <c r="E95">
        <v>15</v>
      </c>
      <c r="F95">
        <v>63</v>
      </c>
      <c r="J95" t="str">
        <f t="shared" si="6"/>
        <v>Don't know</v>
      </c>
      <c r="K95" s="1">
        <f>C95/C96</f>
        <v>9.2092092092092098E-2</v>
      </c>
      <c r="L95" s="1">
        <f>D95/D96</f>
        <v>4.7457627118644069E-2</v>
      </c>
      <c r="M95" s="1">
        <f>E95/E96</f>
        <v>6.0240963855421686E-2</v>
      </c>
      <c r="N95" s="1">
        <f>F95/F96</f>
        <v>0.13846153846153847</v>
      </c>
      <c r="O95" s="1"/>
    </row>
    <row r="96" spans="1:23" x14ac:dyDescent="0.25">
      <c r="A96" t="s">
        <v>3</v>
      </c>
      <c r="C96">
        <v>999</v>
      </c>
      <c r="D96">
        <v>295</v>
      </c>
      <c r="E96">
        <v>249</v>
      </c>
      <c r="F96">
        <v>455</v>
      </c>
    </row>
    <row r="101" spans="1:23" x14ac:dyDescent="0.25">
      <c r="A101" t="s">
        <v>128</v>
      </c>
    </row>
    <row r="102" spans="1:23" x14ac:dyDescent="0.25">
      <c r="A102" t="s">
        <v>1</v>
      </c>
    </row>
    <row r="103" spans="1:23" x14ac:dyDescent="0.25">
      <c r="C103" t="s">
        <v>3</v>
      </c>
      <c r="D103" t="s">
        <v>40</v>
      </c>
    </row>
    <row r="104" spans="1:23"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S104" s="2" t="str">
        <f>K104</f>
        <v>North Carolina</v>
      </c>
      <c r="T104" s="2" t="str">
        <f>L104</f>
        <v>Central Cities</v>
      </c>
      <c r="U104" s="2" t="str">
        <f>M104</f>
        <v>Urban County Suburbs</v>
      </c>
      <c r="V104" s="2" t="str">
        <f>N104</f>
        <v>Surrounding Suburban County</v>
      </c>
    </row>
    <row r="105" spans="1:23" x14ac:dyDescent="0.25">
      <c r="A105" t="s">
        <v>121</v>
      </c>
      <c r="B105" t="s">
        <v>9</v>
      </c>
      <c r="C105">
        <v>131</v>
      </c>
      <c r="D105">
        <v>27</v>
      </c>
      <c r="E105">
        <v>37</v>
      </c>
      <c r="F105">
        <v>31</v>
      </c>
      <c r="G105">
        <v>36</v>
      </c>
      <c r="J105" t="str">
        <f>B105</f>
        <v>Strongly approve</v>
      </c>
      <c r="K105" s="1">
        <f>C105/C110</f>
        <v>0.13113113113113112</v>
      </c>
      <c r="L105" s="1">
        <f>D105/D110</f>
        <v>8.8815789473684209E-2</v>
      </c>
      <c r="M105" s="1">
        <f>E105/E110</f>
        <v>0.14919354838709678</v>
      </c>
      <c r="N105" s="1">
        <f>F105/F110</f>
        <v>0.1336206896551724</v>
      </c>
      <c r="O105" s="1"/>
      <c r="R105" t="s">
        <v>51</v>
      </c>
      <c r="S105" s="3">
        <f>K105+K106</f>
        <v>0.37237237237237236</v>
      </c>
      <c r="T105" s="3">
        <f>L105+L106</f>
        <v>0.29276315789473684</v>
      </c>
      <c r="U105" s="3">
        <f>M105+M106</f>
        <v>0.39516129032258063</v>
      </c>
      <c r="V105" s="3">
        <f>N105+N106</f>
        <v>0.43103448275862066</v>
      </c>
      <c r="W105" s="3"/>
    </row>
    <row r="106" spans="1:23" x14ac:dyDescent="0.25">
      <c r="B106" t="s">
        <v>10</v>
      </c>
      <c r="C106">
        <v>241</v>
      </c>
      <c r="D106">
        <v>62</v>
      </c>
      <c r="E106">
        <v>61</v>
      </c>
      <c r="F106">
        <v>69</v>
      </c>
      <c r="G106">
        <v>49</v>
      </c>
      <c r="J106" t="str">
        <f t="shared" ref="J106:J109" si="7">B106</f>
        <v>Somewhat approve</v>
      </c>
      <c r="K106" s="1">
        <f>C106/C110</f>
        <v>0.24124124124124124</v>
      </c>
      <c r="L106" s="1">
        <f>D106/D110</f>
        <v>0.20394736842105263</v>
      </c>
      <c r="M106" s="1">
        <f>E106/E110</f>
        <v>0.24596774193548387</v>
      </c>
      <c r="N106" s="1">
        <f>F106/F110</f>
        <v>0.29741379310344829</v>
      </c>
      <c r="O106" s="1"/>
      <c r="R106" t="s">
        <v>52</v>
      </c>
      <c r="S106" s="3">
        <f>K107+K108</f>
        <v>0.53553553553553557</v>
      </c>
      <c r="T106" s="3">
        <f>L107+L108</f>
        <v>0.61513157894736836</v>
      </c>
      <c r="U106" s="3">
        <f>M107+M108</f>
        <v>0.52016129032258063</v>
      </c>
      <c r="V106" s="3">
        <f>N107+N108</f>
        <v>0.48706896551724138</v>
      </c>
      <c r="W106" s="3"/>
    </row>
    <row r="107" spans="1:23" x14ac:dyDescent="0.25">
      <c r="B107" t="s">
        <v>11</v>
      </c>
      <c r="C107">
        <v>156</v>
      </c>
      <c r="D107">
        <v>34</v>
      </c>
      <c r="E107">
        <v>42</v>
      </c>
      <c r="F107">
        <v>35</v>
      </c>
      <c r="G107">
        <v>45</v>
      </c>
      <c r="J107" t="str">
        <f t="shared" si="7"/>
        <v>Somewhat disapprove</v>
      </c>
      <c r="K107" s="1">
        <f>C107/C110</f>
        <v>0.15615615615615616</v>
      </c>
      <c r="L107" s="1">
        <f>D107/D110</f>
        <v>0.1118421052631579</v>
      </c>
      <c r="M107" s="1">
        <f>E107/E110</f>
        <v>0.16935483870967741</v>
      </c>
      <c r="N107" s="1">
        <f>F107/F110</f>
        <v>0.15086206896551724</v>
      </c>
      <c r="O107" s="1"/>
      <c r="R107" t="s">
        <v>13</v>
      </c>
      <c r="S107" s="3">
        <f>K109</f>
        <v>9.2092092092092098E-2</v>
      </c>
      <c r="T107" s="3">
        <f>L109</f>
        <v>9.2105263157894732E-2</v>
      </c>
      <c r="U107" s="3">
        <f>M109</f>
        <v>8.4677419354838704E-2</v>
      </c>
      <c r="V107" s="3">
        <f>N109</f>
        <v>8.1896551724137928E-2</v>
      </c>
      <c r="W107" s="3"/>
    </row>
    <row r="108" spans="1:23" x14ac:dyDescent="0.25">
      <c r="B108" t="s">
        <v>12</v>
      </c>
      <c r="C108">
        <v>379</v>
      </c>
      <c r="D108">
        <v>153</v>
      </c>
      <c r="E108">
        <v>87</v>
      </c>
      <c r="F108">
        <v>78</v>
      </c>
      <c r="G108">
        <v>61</v>
      </c>
      <c r="J108" t="str">
        <f t="shared" si="7"/>
        <v>Strongly disapprove</v>
      </c>
      <c r="K108" s="1">
        <f>C108/C110</f>
        <v>0.37937937937937938</v>
      </c>
      <c r="L108" s="1">
        <f>D108/D110</f>
        <v>0.50328947368421051</v>
      </c>
      <c r="M108" s="1">
        <f>E108/E110</f>
        <v>0.35080645161290325</v>
      </c>
      <c r="N108" s="1">
        <f>F108/F110</f>
        <v>0.33620689655172414</v>
      </c>
      <c r="O108" s="1"/>
    </row>
    <row r="109" spans="1:23" x14ac:dyDescent="0.25">
      <c r="B109" t="s">
        <v>13</v>
      </c>
      <c r="C109">
        <v>92</v>
      </c>
      <c r="D109">
        <v>28</v>
      </c>
      <c r="E109">
        <v>21</v>
      </c>
      <c r="F109">
        <v>19</v>
      </c>
      <c r="G109">
        <v>24</v>
      </c>
      <c r="J109" t="str">
        <f t="shared" si="7"/>
        <v>Don't know</v>
      </c>
      <c r="K109" s="1">
        <f>C109/C110</f>
        <v>9.2092092092092098E-2</v>
      </c>
      <c r="L109" s="1">
        <f>D109/D110</f>
        <v>9.2105263157894732E-2</v>
      </c>
      <c r="M109" s="1">
        <f>E109/E110</f>
        <v>8.4677419354838704E-2</v>
      </c>
      <c r="N109" s="1">
        <f>F109/F110</f>
        <v>8.1896551724137928E-2</v>
      </c>
      <c r="O109" s="1"/>
    </row>
    <row r="110" spans="1:23" x14ac:dyDescent="0.25">
      <c r="A110" t="s">
        <v>3</v>
      </c>
      <c r="C110">
        <v>999</v>
      </c>
      <c r="D110">
        <v>304</v>
      </c>
      <c r="E110">
        <v>248</v>
      </c>
      <c r="F110">
        <v>232</v>
      </c>
      <c r="G110">
        <v>215</v>
      </c>
    </row>
    <row r="115" spans="1:23" x14ac:dyDescent="0.25">
      <c r="A115" t="s">
        <v>129</v>
      </c>
    </row>
    <row r="116" spans="1:23" x14ac:dyDescent="0.25">
      <c r="A116" t="s">
        <v>1</v>
      </c>
    </row>
    <row r="117" spans="1:23" x14ac:dyDescent="0.25">
      <c r="C117" t="s">
        <v>3</v>
      </c>
      <c r="D117" t="s">
        <v>70</v>
      </c>
    </row>
    <row r="118" spans="1:23" s="2" customFormat="1" ht="80" x14ac:dyDescent="0.25">
      <c r="C118" s="2" t="s">
        <v>50</v>
      </c>
      <c r="D118" s="2" t="s">
        <v>71</v>
      </c>
      <c r="E118" s="2" t="s">
        <v>72</v>
      </c>
      <c r="F118" s="2" t="s">
        <v>73</v>
      </c>
      <c r="G118" s="2" t="s">
        <v>74</v>
      </c>
      <c r="K118" s="2" t="str">
        <f>C118</f>
        <v>North Carolina</v>
      </c>
      <c r="L118" s="2" t="str">
        <f>D118</f>
        <v>Voted for Donald Trump</v>
      </c>
      <c r="M118" s="2" t="str">
        <f>E118</f>
        <v>Voted for Kamala Harris</v>
      </c>
      <c r="N118" s="2" t="str">
        <f>F118</f>
        <v>Voted third party</v>
      </c>
      <c r="O118" s="2" t="str">
        <f>G118</f>
        <v>Didn't vote in 2024 presidential election</v>
      </c>
      <c r="S118" s="2" t="str">
        <f>K118</f>
        <v>North Carolina</v>
      </c>
      <c r="T118" s="2" t="str">
        <f>L118</f>
        <v>Voted for Donald Trump</v>
      </c>
      <c r="U118" s="2" t="str">
        <f>M118</f>
        <v>Voted for Kamala Harris</v>
      </c>
      <c r="V118" s="2" t="str">
        <f>N118</f>
        <v>Voted third party</v>
      </c>
      <c r="W118" s="2" t="str">
        <f>O118</f>
        <v>Didn't vote in 2024 presidential election</v>
      </c>
    </row>
    <row r="119" spans="1:23" x14ac:dyDescent="0.25">
      <c r="A119" t="s">
        <v>121</v>
      </c>
      <c r="B119" t="s">
        <v>9</v>
      </c>
      <c r="C119">
        <v>131</v>
      </c>
      <c r="D119">
        <v>107</v>
      </c>
      <c r="E119">
        <v>3</v>
      </c>
      <c r="F119">
        <v>0</v>
      </c>
      <c r="G119">
        <v>21</v>
      </c>
      <c r="J119" t="str">
        <f>B119</f>
        <v>Strongly approve</v>
      </c>
      <c r="K119" s="1">
        <f>C119/C124</f>
        <v>0.13126252505010019</v>
      </c>
      <c r="L119" s="1">
        <f>D119/D124</f>
        <v>0.30747126436781608</v>
      </c>
      <c r="M119" s="1">
        <f>E119/E124</f>
        <v>9.0361445783132526E-3</v>
      </c>
      <c r="N119" s="1">
        <f>F119/F124</f>
        <v>0</v>
      </c>
      <c r="O119" s="1">
        <f>G119/G124</f>
        <v>6.7524115755627015E-2</v>
      </c>
      <c r="R119" t="s">
        <v>51</v>
      </c>
      <c r="S119" s="3">
        <f>K119+K120</f>
        <v>0.37274549098196391</v>
      </c>
      <c r="T119" s="3">
        <f>L119+L120</f>
        <v>0.78448275862068961</v>
      </c>
      <c r="U119" s="3">
        <f>M119+M120</f>
        <v>4.5180722891566265E-2</v>
      </c>
      <c r="V119" s="3">
        <f>N119+N120</f>
        <v>0</v>
      </c>
      <c r="W119" s="3">
        <f>O119+O120</f>
        <v>0.27009646302250806</v>
      </c>
    </row>
    <row r="120" spans="1:23" x14ac:dyDescent="0.25">
      <c r="B120" t="s">
        <v>10</v>
      </c>
      <c r="C120">
        <v>241</v>
      </c>
      <c r="D120">
        <v>166</v>
      </c>
      <c r="E120">
        <v>12</v>
      </c>
      <c r="F120">
        <v>0</v>
      </c>
      <c r="G120">
        <v>63</v>
      </c>
      <c r="J120" t="str">
        <f t="shared" ref="J120:J123" si="8">B120</f>
        <v>Somewhat approve</v>
      </c>
      <c r="K120" s="1">
        <f>C120/C124</f>
        <v>0.24148296593186372</v>
      </c>
      <c r="L120" s="1">
        <f>D120/D124</f>
        <v>0.47701149425287354</v>
      </c>
      <c r="M120" s="1">
        <f>E120/E124</f>
        <v>3.614457831325301E-2</v>
      </c>
      <c r="N120" s="1">
        <f>F120/F124</f>
        <v>0</v>
      </c>
      <c r="O120" s="1">
        <f>G120/G124</f>
        <v>0.20257234726688103</v>
      </c>
      <c r="R120" t="s">
        <v>52</v>
      </c>
      <c r="S120" s="3">
        <f>K121+K122</f>
        <v>0.53607214428857719</v>
      </c>
      <c r="T120" s="3">
        <f>L121+L122</f>
        <v>0.2011494252873563</v>
      </c>
      <c r="U120" s="3">
        <f>M121+M122</f>
        <v>0.92771084337349397</v>
      </c>
      <c r="V120" s="3">
        <f>N121+N122</f>
        <v>0.5714285714285714</v>
      </c>
      <c r="W120" s="3">
        <f>O121+O122</f>
        <v>0.49196141479099675</v>
      </c>
    </row>
    <row r="121" spans="1:23" x14ac:dyDescent="0.25">
      <c r="B121" t="s">
        <v>11</v>
      </c>
      <c r="C121">
        <v>157</v>
      </c>
      <c r="D121">
        <v>50</v>
      </c>
      <c r="E121">
        <v>46</v>
      </c>
      <c r="F121">
        <v>1</v>
      </c>
      <c r="G121">
        <v>60</v>
      </c>
      <c r="J121" t="str">
        <f t="shared" si="8"/>
        <v>Somewhat disapprove</v>
      </c>
      <c r="K121" s="1">
        <f>C121/C124</f>
        <v>0.15731462925851702</v>
      </c>
      <c r="L121" s="1">
        <f>D121/D124</f>
        <v>0.14367816091954022</v>
      </c>
      <c r="M121" s="1">
        <f>E121/E124</f>
        <v>0.13855421686746988</v>
      </c>
      <c r="N121" s="1">
        <f>F121/F124</f>
        <v>0.14285714285714285</v>
      </c>
      <c r="O121" s="1">
        <f>G121/G124</f>
        <v>0.19292604501607716</v>
      </c>
      <c r="R121" t="s">
        <v>13</v>
      </c>
      <c r="S121" s="3">
        <f>K123</f>
        <v>9.1182364729458912E-2</v>
      </c>
      <c r="T121" s="3">
        <f>L123</f>
        <v>1.4367816091954023E-2</v>
      </c>
      <c r="U121" s="3">
        <f>M123</f>
        <v>2.710843373493976E-2</v>
      </c>
      <c r="V121" s="3">
        <f>N123</f>
        <v>0.42857142857142855</v>
      </c>
      <c r="W121" s="3">
        <f>O123</f>
        <v>0.23794212218649519</v>
      </c>
    </row>
    <row r="122" spans="1:23" x14ac:dyDescent="0.25">
      <c r="B122" t="s">
        <v>12</v>
      </c>
      <c r="C122">
        <v>378</v>
      </c>
      <c r="D122">
        <v>20</v>
      </c>
      <c r="E122">
        <v>262</v>
      </c>
      <c r="F122">
        <v>3</v>
      </c>
      <c r="G122">
        <v>93</v>
      </c>
      <c r="J122" t="str">
        <f t="shared" si="8"/>
        <v>Strongly disapprove</v>
      </c>
      <c r="K122" s="1">
        <f>C122/C124</f>
        <v>0.37875751503006011</v>
      </c>
      <c r="L122" s="1">
        <f>D122/D124</f>
        <v>5.7471264367816091E-2</v>
      </c>
      <c r="M122" s="1">
        <f>E122/E124</f>
        <v>0.78915662650602414</v>
      </c>
      <c r="N122" s="1">
        <f>F122/F124</f>
        <v>0.42857142857142855</v>
      </c>
      <c r="O122" s="1">
        <f>G122/G124</f>
        <v>0.29903536977491962</v>
      </c>
    </row>
    <row r="123" spans="1:23" x14ac:dyDescent="0.25">
      <c r="B123" t="s">
        <v>13</v>
      </c>
      <c r="C123">
        <v>91</v>
      </c>
      <c r="D123">
        <v>5</v>
      </c>
      <c r="E123">
        <v>9</v>
      </c>
      <c r="F123">
        <v>3</v>
      </c>
      <c r="G123">
        <v>74</v>
      </c>
      <c r="J123" t="str">
        <f t="shared" si="8"/>
        <v>Don't know</v>
      </c>
      <c r="K123" s="1">
        <f>C123/C124</f>
        <v>9.1182364729458912E-2</v>
      </c>
      <c r="L123" s="1">
        <f>D123/D124</f>
        <v>1.4367816091954023E-2</v>
      </c>
      <c r="M123" s="1">
        <f>E123/E124</f>
        <v>2.710843373493976E-2</v>
      </c>
      <c r="N123" s="1">
        <f>F123/F124</f>
        <v>0.42857142857142855</v>
      </c>
      <c r="O123" s="1">
        <f>G123/G124</f>
        <v>0.23794212218649519</v>
      </c>
    </row>
    <row r="124" spans="1:23" x14ac:dyDescent="0.25">
      <c r="A124" t="s">
        <v>3</v>
      </c>
      <c r="C124">
        <v>998</v>
      </c>
      <c r="D124">
        <v>348</v>
      </c>
      <c r="E124">
        <v>332</v>
      </c>
      <c r="F124">
        <v>7</v>
      </c>
      <c r="G124">
        <v>311</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36D8-D83D-714E-B42F-29D5EE061C24}">
  <dimension ref="A1:W142"/>
  <sheetViews>
    <sheetView topLeftCell="J86" workbookViewId="0"/>
  </sheetViews>
  <sheetFormatPr baseColWidth="10" defaultRowHeight="19" x14ac:dyDescent="0.25"/>
  <cols>
    <col min="2" max="2" width="43.140625" customWidth="1"/>
    <col min="10" max="10" width="45.42578125" customWidth="1"/>
    <col min="12" max="14" width="11.7109375" customWidth="1"/>
    <col min="18" max="18" width="21" customWidth="1"/>
    <col min="20" max="22" width="12.140625" customWidth="1"/>
  </cols>
  <sheetData>
    <row r="1" spans="1:23" x14ac:dyDescent="0.25">
      <c r="A1" t="s">
        <v>304</v>
      </c>
      <c r="T1" t="s">
        <v>337</v>
      </c>
    </row>
    <row r="3" spans="1:23" x14ac:dyDescent="0.25">
      <c r="A3" t="s">
        <v>139</v>
      </c>
    </row>
    <row r="4" spans="1:23" x14ac:dyDescent="0.25">
      <c r="A4" t="s">
        <v>1</v>
      </c>
    </row>
    <row r="5" spans="1:23" x14ac:dyDescent="0.25">
      <c r="C5" t="s">
        <v>3</v>
      </c>
      <c r="D5" t="s">
        <v>2</v>
      </c>
      <c r="L5" s="1"/>
      <c r="M5" s="1"/>
      <c r="N5" s="1"/>
      <c r="O5" s="1"/>
      <c r="S5" t="s">
        <v>318</v>
      </c>
      <c r="T5" s="1">
        <f>D14/873</f>
        <v>0.30698739977090495</v>
      </c>
      <c r="U5" s="1">
        <f>E14/873</f>
        <v>0.3127147766323024</v>
      </c>
      <c r="V5" s="1">
        <f>F14/873</f>
        <v>0.30126002290950743</v>
      </c>
      <c r="W5" s="1">
        <f>G14/873</f>
        <v>7.903780068728522E-2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140</v>
      </c>
      <c r="B7" t="s">
        <v>141</v>
      </c>
      <c r="C7">
        <v>273</v>
      </c>
      <c r="D7">
        <v>184</v>
      </c>
      <c r="E7">
        <v>78</v>
      </c>
      <c r="F7">
        <v>2</v>
      </c>
      <c r="G7">
        <v>9</v>
      </c>
      <c r="J7" t="str">
        <f>B7</f>
        <v>I will definitely vote for the Democratic candidate</v>
      </c>
      <c r="K7" s="1">
        <f>C7/C14</f>
        <v>0.3127147766323024</v>
      </c>
      <c r="L7" s="1">
        <f>D7/D14</f>
        <v>0.68656716417910446</v>
      </c>
      <c r="M7" s="1">
        <f>E7/E14</f>
        <v>0.2857142857142857</v>
      </c>
      <c r="N7" s="1">
        <f>F7/F14</f>
        <v>7.6045627376425855E-3</v>
      </c>
      <c r="O7" s="1">
        <f>G7/G14</f>
        <v>0.13043478260869565</v>
      </c>
      <c r="R7" t="s">
        <v>331</v>
      </c>
      <c r="S7" s="3">
        <f>K7+K8</f>
        <v>0.42955326460481102</v>
      </c>
      <c r="T7" s="3">
        <f>L7+L8</f>
        <v>0.85447761194029848</v>
      </c>
      <c r="U7" s="3">
        <f>M7+M8</f>
        <v>0.43956043956043955</v>
      </c>
      <c r="V7" s="3">
        <f>N7+N8</f>
        <v>2.2813688212927757E-2</v>
      </c>
      <c r="W7" s="3">
        <f>O7+O8</f>
        <v>0.28985507246376807</v>
      </c>
    </row>
    <row r="8" spans="1:23" x14ac:dyDescent="0.25">
      <c r="B8" t="s">
        <v>142</v>
      </c>
      <c r="C8">
        <v>102</v>
      </c>
      <c r="D8">
        <v>45</v>
      </c>
      <c r="E8">
        <v>42</v>
      </c>
      <c r="F8">
        <v>4</v>
      </c>
      <c r="G8">
        <v>11</v>
      </c>
      <c r="J8" t="str">
        <f t="shared" ref="J8:J13" si="0">B8</f>
        <v>I will likely vote for the Democratic candidate</v>
      </c>
      <c r="K8" s="1">
        <f>C8/C14</f>
        <v>0.11683848797250859</v>
      </c>
      <c r="L8" s="1">
        <f>D8/D14</f>
        <v>0.16791044776119404</v>
      </c>
      <c r="M8" s="1">
        <f>E8/E14</f>
        <v>0.15384615384615385</v>
      </c>
      <c r="N8" s="1">
        <f>F8/F14</f>
        <v>1.5209125475285171E-2</v>
      </c>
      <c r="O8" s="1">
        <f>G8/G14</f>
        <v>0.15942028985507245</v>
      </c>
      <c r="R8" t="s">
        <v>59</v>
      </c>
      <c r="S8" s="3">
        <f>K9</f>
        <v>0.16380297823596793</v>
      </c>
      <c r="T8" s="3">
        <f>L9</f>
        <v>9.3283582089552244E-2</v>
      </c>
      <c r="U8" s="3">
        <f>M9</f>
        <v>0.27106227106227104</v>
      </c>
      <c r="V8" s="3">
        <f>N9</f>
        <v>8.3650190114068435E-2</v>
      </c>
      <c r="W8" s="3">
        <f>O9</f>
        <v>0.3188405797101449</v>
      </c>
    </row>
    <row r="9" spans="1:23" x14ac:dyDescent="0.25">
      <c r="B9" t="s">
        <v>143</v>
      </c>
      <c r="C9">
        <v>143</v>
      </c>
      <c r="D9">
        <v>25</v>
      </c>
      <c r="E9">
        <v>74</v>
      </c>
      <c r="F9">
        <v>22</v>
      </c>
      <c r="G9">
        <v>22</v>
      </c>
      <c r="J9" t="str">
        <f t="shared" si="0"/>
        <v>I am undecided</v>
      </c>
      <c r="K9" s="1">
        <f>C9/C14</f>
        <v>0.16380297823596793</v>
      </c>
      <c r="L9" s="1">
        <f>D9/D14</f>
        <v>9.3283582089552244E-2</v>
      </c>
      <c r="M9" s="1">
        <f>E9/E14</f>
        <v>0.27106227106227104</v>
      </c>
      <c r="N9" s="1">
        <f>F9/F14</f>
        <v>8.3650190114068435E-2</v>
      </c>
      <c r="O9" s="1">
        <f>G9/G14</f>
        <v>0.3188405797101449</v>
      </c>
      <c r="R9" t="s">
        <v>332</v>
      </c>
      <c r="S9" s="3">
        <f>K10+K11</f>
        <v>0.37571592210767468</v>
      </c>
      <c r="T9" s="3">
        <f>L10+L11</f>
        <v>3.7313432835820892E-2</v>
      </c>
      <c r="U9" s="3">
        <f>M10+M11</f>
        <v>0.25274725274725274</v>
      </c>
      <c r="V9" s="3">
        <f>N10+N11</f>
        <v>0.88212927756653992</v>
      </c>
      <c r="W9" s="3">
        <f>O10+O11</f>
        <v>0.24637681159420288</v>
      </c>
    </row>
    <row r="10" spans="1:23" x14ac:dyDescent="0.25">
      <c r="B10" t="s">
        <v>144</v>
      </c>
      <c r="C10">
        <v>127</v>
      </c>
      <c r="D10">
        <v>7</v>
      </c>
      <c r="E10">
        <v>31</v>
      </c>
      <c r="F10">
        <v>80</v>
      </c>
      <c r="G10">
        <v>9</v>
      </c>
      <c r="J10" t="str">
        <f t="shared" si="0"/>
        <v>I will likely vote for the Republican candidate</v>
      </c>
      <c r="K10" s="1">
        <f>C10/C14</f>
        <v>0.145475372279496</v>
      </c>
      <c r="L10" s="1">
        <f>D10/D14</f>
        <v>2.6119402985074626E-2</v>
      </c>
      <c r="M10" s="1">
        <f>E10/E14</f>
        <v>0.11355311355311355</v>
      </c>
      <c r="N10" s="1">
        <f>F10/F14</f>
        <v>0.30418250950570341</v>
      </c>
      <c r="O10" s="1">
        <f>G10/G14</f>
        <v>0.13043478260869565</v>
      </c>
    </row>
    <row r="11" spans="1:23" x14ac:dyDescent="0.25">
      <c r="B11" t="s">
        <v>145</v>
      </c>
      <c r="C11">
        <v>201</v>
      </c>
      <c r="D11">
        <v>3</v>
      </c>
      <c r="E11">
        <v>38</v>
      </c>
      <c r="F11">
        <v>152</v>
      </c>
      <c r="G11">
        <v>8</v>
      </c>
      <c r="J11" t="str">
        <f t="shared" si="0"/>
        <v>I will definitely vote for the Republican candidate</v>
      </c>
      <c r="K11" s="1">
        <f>C11/C14</f>
        <v>0.23024054982817868</v>
      </c>
      <c r="L11" s="1">
        <f>D11/D14</f>
        <v>1.1194029850746268E-2</v>
      </c>
      <c r="M11" s="1">
        <f>E11/E14</f>
        <v>0.1391941391941392</v>
      </c>
      <c r="N11" s="1">
        <f>F11/F14</f>
        <v>0.57794676806083645</v>
      </c>
      <c r="O11" s="1">
        <f>G11/G14</f>
        <v>0.11594202898550725</v>
      </c>
      <c r="S11" s="3"/>
    </row>
    <row r="12" spans="1:23" x14ac:dyDescent="0.25">
      <c r="B12" t="s">
        <v>146</v>
      </c>
      <c r="C12">
        <v>2</v>
      </c>
      <c r="D12">
        <v>0</v>
      </c>
      <c r="E12">
        <v>1</v>
      </c>
      <c r="F12">
        <v>0</v>
      </c>
      <c r="G12">
        <v>1</v>
      </c>
      <c r="J12" t="str">
        <f t="shared" si="0"/>
        <v>I would vote for another candidate</v>
      </c>
      <c r="K12" s="1">
        <f>C12/C14</f>
        <v>2.2909507445589921E-3</v>
      </c>
      <c r="L12" s="1">
        <f>D12/D14</f>
        <v>0</v>
      </c>
      <c r="M12" s="1">
        <f>E12/E14</f>
        <v>3.663003663003663E-3</v>
      </c>
      <c r="N12" s="1">
        <f>F12/F14</f>
        <v>0</v>
      </c>
      <c r="O12" s="1">
        <f>G12/G14</f>
        <v>1.4492753623188406E-2</v>
      </c>
    </row>
    <row r="13" spans="1:23" x14ac:dyDescent="0.25">
      <c r="B13" t="s">
        <v>147</v>
      </c>
      <c r="C13">
        <v>25</v>
      </c>
      <c r="D13">
        <v>4</v>
      </c>
      <c r="E13">
        <v>9</v>
      </c>
      <c r="F13">
        <v>3</v>
      </c>
      <c r="G13">
        <v>9</v>
      </c>
      <c r="J13" t="str">
        <f t="shared" si="0"/>
        <v>I would not vote in this race</v>
      </c>
      <c r="K13" s="1">
        <f>C13/C14</f>
        <v>2.8636884306987399E-2</v>
      </c>
      <c r="L13" s="1">
        <f>D13/D14</f>
        <v>1.4925373134328358E-2</v>
      </c>
      <c r="M13" s="1">
        <f>E13/E14</f>
        <v>3.2967032967032968E-2</v>
      </c>
      <c r="N13" s="1">
        <f>F13/F14</f>
        <v>1.1406844106463879E-2</v>
      </c>
      <c r="O13" s="1">
        <f>G13/G14</f>
        <v>0.13043478260869565</v>
      </c>
    </row>
    <row r="14" spans="1:23" x14ac:dyDescent="0.25">
      <c r="A14" t="s">
        <v>3</v>
      </c>
      <c r="C14">
        <v>873</v>
      </c>
      <c r="D14">
        <v>268</v>
      </c>
      <c r="E14">
        <v>273</v>
      </c>
      <c r="F14">
        <v>263</v>
      </c>
      <c r="G14">
        <v>69</v>
      </c>
    </row>
    <row r="19" spans="1:23" x14ac:dyDescent="0.25">
      <c r="A19" t="s">
        <v>148</v>
      </c>
    </row>
    <row r="20" spans="1:23" x14ac:dyDescent="0.25">
      <c r="A20" t="s">
        <v>1</v>
      </c>
    </row>
    <row r="21" spans="1:23" x14ac:dyDescent="0.25">
      <c r="C21" t="s">
        <v>3</v>
      </c>
      <c r="D21" t="s">
        <v>15</v>
      </c>
    </row>
    <row r="22" spans="1:23" s="2" customFormat="1" ht="60" x14ac:dyDescent="0.25">
      <c r="C22" s="2" t="s">
        <v>50</v>
      </c>
      <c r="D22" s="2" t="s">
        <v>16</v>
      </c>
      <c r="E22" s="2" t="s">
        <v>17</v>
      </c>
      <c r="F22" s="2" t="s">
        <v>18</v>
      </c>
      <c r="G22" s="2" t="s">
        <v>19</v>
      </c>
      <c r="K22" s="2" t="str">
        <f>C22</f>
        <v>North Carolina</v>
      </c>
      <c r="L22" s="2" t="str">
        <f>D22</f>
        <v>Democratic ID (Partisan + Leaners)</v>
      </c>
      <c r="M22" s="2" t="str">
        <f>E22</f>
        <v>Pure Independent</v>
      </c>
      <c r="N22" s="2" t="str">
        <f>F22</f>
        <v>Republican ID (Partisan + Leaners)</v>
      </c>
      <c r="O22" s="2" t="str">
        <f>G22</f>
        <v>All others/Not Sure</v>
      </c>
      <c r="S22" s="2" t="str">
        <f>K22</f>
        <v>North Carolina</v>
      </c>
      <c r="T22" s="2" t="str">
        <f>L22</f>
        <v>Democratic ID (Partisan + Leaners)</v>
      </c>
      <c r="U22" s="2" t="str">
        <f>M22</f>
        <v>Pure Independent</v>
      </c>
      <c r="V22" s="2" t="str">
        <f>N22</f>
        <v>Republican ID (Partisan + Leaners)</v>
      </c>
      <c r="W22" s="2" t="str">
        <f>O22</f>
        <v>All others/Not Sure</v>
      </c>
    </row>
    <row r="23" spans="1:23" x14ac:dyDescent="0.25">
      <c r="A23" t="s">
        <v>140</v>
      </c>
      <c r="B23" t="s">
        <v>141</v>
      </c>
      <c r="C23">
        <v>272</v>
      </c>
      <c r="D23">
        <v>244</v>
      </c>
      <c r="E23">
        <v>24</v>
      </c>
      <c r="F23">
        <v>3</v>
      </c>
      <c r="G23">
        <v>1</v>
      </c>
      <c r="J23" t="str">
        <f>B23</f>
        <v>I will definitely vote for the Democratic candidate</v>
      </c>
      <c r="K23" s="1">
        <f>C23/C30</f>
        <v>0.31264367816091954</v>
      </c>
      <c r="L23" s="1">
        <f>D23/D30</f>
        <v>0.65415549597855227</v>
      </c>
      <c r="M23" s="1">
        <f>E23/E30</f>
        <v>0.1951219512195122</v>
      </c>
      <c r="N23" s="1">
        <f>F23/F30</f>
        <v>8.6206896551724137E-3</v>
      </c>
      <c r="O23" s="1">
        <f>G23/G30</f>
        <v>3.8461538461538464E-2</v>
      </c>
      <c r="R23" t="s">
        <v>331</v>
      </c>
      <c r="S23" s="3">
        <f>K23+K24</f>
        <v>0.42988505747126438</v>
      </c>
      <c r="T23" s="3">
        <f>L23+L24</f>
        <v>0.8605898123324397</v>
      </c>
      <c r="U23" s="3">
        <f>M23+M24</f>
        <v>0.31707317073170732</v>
      </c>
      <c r="V23" s="3">
        <f>N23+N24</f>
        <v>2.8735632183908046E-2</v>
      </c>
      <c r="W23" s="3">
        <f>O23+O24</f>
        <v>0.15384615384615385</v>
      </c>
    </row>
    <row r="24" spans="1:23" x14ac:dyDescent="0.25">
      <c r="B24" t="s">
        <v>142</v>
      </c>
      <c r="C24">
        <v>102</v>
      </c>
      <c r="D24">
        <v>77</v>
      </c>
      <c r="E24">
        <v>15</v>
      </c>
      <c r="F24">
        <v>7</v>
      </c>
      <c r="G24">
        <v>3</v>
      </c>
      <c r="J24" t="str">
        <f t="shared" ref="J24:J29" si="1">B24</f>
        <v>I will likely vote for the Democratic candidate</v>
      </c>
      <c r="K24" s="1">
        <f>C24/C30</f>
        <v>0.11724137931034483</v>
      </c>
      <c r="L24" s="1">
        <f>D24/D30</f>
        <v>0.2064343163538874</v>
      </c>
      <c r="M24" s="1">
        <f>E24/E30</f>
        <v>0.12195121951219512</v>
      </c>
      <c r="N24" s="1">
        <f>F24/F30</f>
        <v>2.0114942528735632E-2</v>
      </c>
      <c r="O24" s="1">
        <f>G24/G30</f>
        <v>0.11538461538461539</v>
      </c>
      <c r="R24" t="s">
        <v>59</v>
      </c>
      <c r="S24" s="3">
        <f>K25</f>
        <v>0.16436781609195403</v>
      </c>
      <c r="T24" s="3">
        <f>L25</f>
        <v>8.8471849865951746E-2</v>
      </c>
      <c r="U24" s="3">
        <f>M25</f>
        <v>0.48780487804878048</v>
      </c>
      <c r="V24" s="3">
        <f>N25</f>
        <v>0.10919540229885058</v>
      </c>
      <c r="W24" s="3">
        <f>O25</f>
        <v>0.46153846153846156</v>
      </c>
    </row>
    <row r="25" spans="1:23" x14ac:dyDescent="0.25">
      <c r="B25" t="s">
        <v>143</v>
      </c>
      <c r="C25">
        <v>143</v>
      </c>
      <c r="D25">
        <v>33</v>
      </c>
      <c r="E25">
        <v>60</v>
      </c>
      <c r="F25">
        <v>38</v>
      </c>
      <c r="G25">
        <v>12</v>
      </c>
      <c r="J25" t="str">
        <f t="shared" si="1"/>
        <v>I am undecided</v>
      </c>
      <c r="K25" s="1">
        <f>C25/C30</f>
        <v>0.16436781609195403</v>
      </c>
      <c r="L25" s="1">
        <f>D25/D30</f>
        <v>8.8471849865951746E-2</v>
      </c>
      <c r="M25" s="1">
        <f>E25/E30</f>
        <v>0.48780487804878048</v>
      </c>
      <c r="N25" s="1">
        <f>F25/F30</f>
        <v>0.10919540229885058</v>
      </c>
      <c r="O25" s="1">
        <f>G25/G30</f>
        <v>0.46153846153846156</v>
      </c>
      <c r="R25" t="s">
        <v>332</v>
      </c>
      <c r="S25" s="3">
        <f>K26+K27</f>
        <v>0.37701149425287356</v>
      </c>
      <c r="T25" s="3">
        <f>L26+L27</f>
        <v>3.2171581769436998E-2</v>
      </c>
      <c r="U25" s="3">
        <f>M26+M27</f>
        <v>0.13821138211382114</v>
      </c>
      <c r="V25" s="3">
        <f>N26+N27</f>
        <v>0.84482758620689657</v>
      </c>
      <c r="W25" s="3">
        <f>O26+O27</f>
        <v>0.19230769230769232</v>
      </c>
    </row>
    <row r="26" spans="1:23" x14ac:dyDescent="0.25">
      <c r="B26" t="s">
        <v>144</v>
      </c>
      <c r="C26">
        <v>127</v>
      </c>
      <c r="D26">
        <v>7</v>
      </c>
      <c r="E26">
        <v>9</v>
      </c>
      <c r="F26">
        <v>106</v>
      </c>
      <c r="G26">
        <v>5</v>
      </c>
      <c r="J26" t="str">
        <f t="shared" si="1"/>
        <v>I will likely vote for the Republican candidate</v>
      </c>
      <c r="K26" s="1">
        <f>C26/C30</f>
        <v>0.14597701149425288</v>
      </c>
      <c r="L26" s="1">
        <f>D26/D30</f>
        <v>1.876675603217158E-2</v>
      </c>
      <c r="M26" s="1">
        <f>E26/E30</f>
        <v>7.3170731707317069E-2</v>
      </c>
      <c r="N26" s="1">
        <f>F26/F30</f>
        <v>0.3045977011494253</v>
      </c>
      <c r="O26" s="1">
        <f>G26/G30</f>
        <v>0.19230769230769232</v>
      </c>
    </row>
    <row r="27" spans="1:23" x14ac:dyDescent="0.25">
      <c r="B27" t="s">
        <v>145</v>
      </c>
      <c r="C27">
        <v>201</v>
      </c>
      <c r="D27">
        <v>5</v>
      </c>
      <c r="E27">
        <v>8</v>
      </c>
      <c r="F27">
        <v>188</v>
      </c>
      <c r="G27">
        <v>0</v>
      </c>
      <c r="J27" t="str">
        <f t="shared" si="1"/>
        <v>I will definitely vote for the Republican candidate</v>
      </c>
      <c r="K27" s="1">
        <f>C27/C30</f>
        <v>0.23103448275862068</v>
      </c>
      <c r="L27" s="1">
        <f>D27/D30</f>
        <v>1.3404825737265416E-2</v>
      </c>
      <c r="M27" s="1">
        <f>E27/E30</f>
        <v>6.5040650406504072E-2</v>
      </c>
      <c r="N27" s="1">
        <f>F27/F30</f>
        <v>0.54022988505747127</v>
      </c>
      <c r="O27" s="1">
        <f>G27/G30</f>
        <v>0</v>
      </c>
      <c r="S27" s="3"/>
    </row>
    <row r="28" spans="1:23" x14ac:dyDescent="0.25">
      <c r="B28" t="s">
        <v>146</v>
      </c>
      <c r="C28">
        <v>1</v>
      </c>
      <c r="D28">
        <v>1</v>
      </c>
      <c r="E28">
        <v>0</v>
      </c>
      <c r="F28">
        <v>0</v>
      </c>
      <c r="G28">
        <v>0</v>
      </c>
      <c r="J28" t="str">
        <f t="shared" si="1"/>
        <v>I would vote for another candidate</v>
      </c>
      <c r="K28" s="1">
        <f>C28/C30</f>
        <v>1.1494252873563218E-3</v>
      </c>
      <c r="L28" s="1">
        <f>D28/D30</f>
        <v>2.6809651474530832E-3</v>
      </c>
      <c r="M28" s="1">
        <f>E28/E30</f>
        <v>0</v>
      </c>
      <c r="N28" s="1">
        <f>F28/F30</f>
        <v>0</v>
      </c>
      <c r="O28" s="1">
        <f>G28/G30</f>
        <v>0</v>
      </c>
    </row>
    <row r="29" spans="1:23" x14ac:dyDescent="0.25">
      <c r="B29" t="s">
        <v>147</v>
      </c>
      <c r="C29">
        <v>24</v>
      </c>
      <c r="D29">
        <v>6</v>
      </c>
      <c r="E29">
        <v>7</v>
      </c>
      <c r="F29">
        <v>6</v>
      </c>
      <c r="G29">
        <v>5</v>
      </c>
      <c r="J29" t="str">
        <f t="shared" si="1"/>
        <v>I would not vote in this race</v>
      </c>
      <c r="K29" s="1">
        <f>C29/C30</f>
        <v>2.7586206896551724E-2</v>
      </c>
      <c r="L29" s="1">
        <f>D29/D30</f>
        <v>1.6085790884718499E-2</v>
      </c>
      <c r="M29" s="1">
        <f>E29/E30</f>
        <v>5.6910569105691054E-2</v>
      </c>
      <c r="N29" s="1">
        <f>F29/F30</f>
        <v>1.7241379310344827E-2</v>
      </c>
      <c r="O29" s="1">
        <f>G29/G30</f>
        <v>0.19230769230769232</v>
      </c>
    </row>
    <row r="30" spans="1:23" x14ac:dyDescent="0.25">
      <c r="A30" t="s">
        <v>3</v>
      </c>
      <c r="C30">
        <v>870</v>
      </c>
      <c r="D30">
        <v>373</v>
      </c>
      <c r="E30">
        <v>123</v>
      </c>
      <c r="F30">
        <v>348</v>
      </c>
      <c r="G30">
        <v>26</v>
      </c>
    </row>
    <row r="35" spans="1:23" x14ac:dyDescent="0.25">
      <c r="A35" t="s">
        <v>149</v>
      </c>
    </row>
    <row r="36" spans="1:23" x14ac:dyDescent="0.25">
      <c r="A36" t="s">
        <v>1</v>
      </c>
    </row>
    <row r="37" spans="1:23" x14ac:dyDescent="0.25">
      <c r="C37" t="s">
        <v>3</v>
      </c>
      <c r="D37" t="s">
        <v>21</v>
      </c>
    </row>
    <row r="38" spans="1:23" s="2" customFormat="1" ht="40" x14ac:dyDescent="0.25">
      <c r="C38" s="2" t="s">
        <v>50</v>
      </c>
      <c r="D38" s="2" t="s">
        <v>22</v>
      </c>
      <c r="E38" s="2" t="s">
        <v>23</v>
      </c>
      <c r="F38" s="2" t="s">
        <v>24</v>
      </c>
      <c r="G38" s="2" t="s">
        <v>13</v>
      </c>
      <c r="K38" s="2" t="str">
        <f>C38</f>
        <v>North Carolina</v>
      </c>
      <c r="L38" s="2" t="str">
        <f>D38</f>
        <v>Liberal (very)</v>
      </c>
      <c r="M38" s="2" t="str">
        <f>E38</f>
        <v>Moderate</v>
      </c>
      <c r="N38" s="2" t="str">
        <f>F38</f>
        <v>Conservative (very)</v>
      </c>
      <c r="O38" s="2" t="str">
        <f>G38</f>
        <v>Don't know</v>
      </c>
      <c r="S38" s="2" t="str">
        <f>K38</f>
        <v>North Carolina</v>
      </c>
      <c r="T38" s="2" t="str">
        <f>L38</f>
        <v>Liberal (very)</v>
      </c>
      <c r="U38" s="2" t="str">
        <f>M38</f>
        <v>Moderate</v>
      </c>
      <c r="V38" s="2" t="str">
        <f>N38</f>
        <v>Conservative (very)</v>
      </c>
      <c r="W38" s="2" t="str">
        <f>O38</f>
        <v>Don't know</v>
      </c>
    </row>
    <row r="39" spans="1:23" x14ac:dyDescent="0.25">
      <c r="A39" t="s">
        <v>140</v>
      </c>
      <c r="B39" t="s">
        <v>141</v>
      </c>
      <c r="C39">
        <v>274</v>
      </c>
      <c r="D39">
        <v>163</v>
      </c>
      <c r="E39">
        <v>96</v>
      </c>
      <c r="F39">
        <v>10</v>
      </c>
      <c r="G39">
        <v>5</v>
      </c>
      <c r="J39" t="str">
        <f>B39</f>
        <v>I will definitely vote for the Democratic candidate</v>
      </c>
      <c r="K39" s="1">
        <f>C39/C46</f>
        <v>0.31422018348623854</v>
      </c>
      <c r="L39" s="1">
        <f>D39/D46</f>
        <v>0.68776371308016881</v>
      </c>
      <c r="M39" s="1">
        <f>E39/E46</f>
        <v>0.34909090909090912</v>
      </c>
      <c r="N39" s="1">
        <f>F39/F46</f>
        <v>3.3444816053511704E-2</v>
      </c>
      <c r="O39" s="1">
        <f>G39/G46</f>
        <v>8.1967213114754092E-2</v>
      </c>
      <c r="R39" t="s">
        <v>331</v>
      </c>
      <c r="S39" s="3">
        <f>K39+K40</f>
        <v>0.43119266055045874</v>
      </c>
      <c r="T39" s="3">
        <f>L39+L40</f>
        <v>0.85232067510548526</v>
      </c>
      <c r="U39" s="3">
        <f>M39+M40</f>
        <v>0.49818181818181817</v>
      </c>
      <c r="V39" s="3">
        <f>N39+N40</f>
        <v>6.6889632107023408E-2</v>
      </c>
      <c r="W39" s="3">
        <f>O39+O40</f>
        <v>0.27868852459016391</v>
      </c>
    </row>
    <row r="40" spans="1:23" x14ac:dyDescent="0.25">
      <c r="B40" t="s">
        <v>142</v>
      </c>
      <c r="C40">
        <v>102</v>
      </c>
      <c r="D40">
        <v>39</v>
      </c>
      <c r="E40">
        <v>41</v>
      </c>
      <c r="F40">
        <v>10</v>
      </c>
      <c r="G40">
        <v>12</v>
      </c>
      <c r="J40" t="str">
        <f t="shared" ref="J40:J45" si="2">B40</f>
        <v>I will likely vote for the Democratic candidate</v>
      </c>
      <c r="K40" s="1">
        <f>C40/C46</f>
        <v>0.11697247706422019</v>
      </c>
      <c r="L40" s="1">
        <f>D40/D46</f>
        <v>0.16455696202531644</v>
      </c>
      <c r="M40" s="1">
        <f>E40/E46</f>
        <v>0.14909090909090908</v>
      </c>
      <c r="N40" s="1">
        <f>F40/F46</f>
        <v>3.3444816053511704E-2</v>
      </c>
      <c r="O40" s="1">
        <f>G40/G46</f>
        <v>0.19672131147540983</v>
      </c>
      <c r="R40" t="s">
        <v>59</v>
      </c>
      <c r="S40" s="3">
        <f>K41</f>
        <v>0.1628440366972477</v>
      </c>
      <c r="T40" s="3">
        <f>L41</f>
        <v>6.7510548523206745E-2</v>
      </c>
      <c r="U40" s="3">
        <f>M41</f>
        <v>0.27272727272727271</v>
      </c>
      <c r="V40" s="3">
        <f>N41</f>
        <v>8.6956521739130432E-2</v>
      </c>
      <c r="W40" s="3">
        <f>O41</f>
        <v>0.4098360655737705</v>
      </c>
    </row>
    <row r="41" spans="1:23" x14ac:dyDescent="0.25">
      <c r="B41" t="s">
        <v>143</v>
      </c>
      <c r="C41">
        <v>142</v>
      </c>
      <c r="D41">
        <v>16</v>
      </c>
      <c r="E41">
        <v>75</v>
      </c>
      <c r="F41">
        <v>26</v>
      </c>
      <c r="G41">
        <v>25</v>
      </c>
      <c r="J41" t="str">
        <f t="shared" si="2"/>
        <v>I am undecided</v>
      </c>
      <c r="K41" s="1">
        <f>C41/C46</f>
        <v>0.1628440366972477</v>
      </c>
      <c r="L41" s="1">
        <f>D41/D46</f>
        <v>6.7510548523206745E-2</v>
      </c>
      <c r="M41" s="1">
        <f>E41/E46</f>
        <v>0.27272727272727271</v>
      </c>
      <c r="N41" s="1">
        <f>F41/F46</f>
        <v>8.6956521739130432E-2</v>
      </c>
      <c r="O41" s="1">
        <f>G41/G46</f>
        <v>0.4098360655737705</v>
      </c>
      <c r="R41" t="s">
        <v>332</v>
      </c>
      <c r="S41" s="3">
        <f>K42+K43</f>
        <v>0.37729357798165142</v>
      </c>
      <c r="T41" s="3">
        <f>L42+L43</f>
        <v>6.3291139240506333E-2</v>
      </c>
      <c r="U41" s="3">
        <f>M42+M43</f>
        <v>0.20727272727272728</v>
      </c>
      <c r="V41" s="3">
        <f>N42+N43</f>
        <v>0.83277591973244136</v>
      </c>
      <c r="W41" s="3">
        <f>O42+O43</f>
        <v>0.13114754098360656</v>
      </c>
    </row>
    <row r="42" spans="1:23" x14ac:dyDescent="0.25">
      <c r="B42" t="s">
        <v>144</v>
      </c>
      <c r="C42">
        <v>128</v>
      </c>
      <c r="D42">
        <v>7</v>
      </c>
      <c r="E42">
        <v>38</v>
      </c>
      <c r="F42">
        <v>76</v>
      </c>
      <c r="G42">
        <v>7</v>
      </c>
      <c r="J42" t="str">
        <f t="shared" si="2"/>
        <v>I will likely vote for the Republican candidate</v>
      </c>
      <c r="K42" s="1">
        <f>C42/C46</f>
        <v>0.14678899082568808</v>
      </c>
      <c r="L42" s="1">
        <f>D42/D46</f>
        <v>2.9535864978902954E-2</v>
      </c>
      <c r="M42" s="1">
        <f>E42/E46</f>
        <v>0.13818181818181818</v>
      </c>
      <c r="N42" s="1">
        <f>F42/F46</f>
        <v>0.25418060200668896</v>
      </c>
      <c r="O42" s="1">
        <f>G42/G46</f>
        <v>0.11475409836065574</v>
      </c>
    </row>
    <row r="43" spans="1:23" x14ac:dyDescent="0.25">
      <c r="B43" t="s">
        <v>145</v>
      </c>
      <c r="C43">
        <v>201</v>
      </c>
      <c r="D43">
        <v>8</v>
      </c>
      <c r="E43">
        <v>19</v>
      </c>
      <c r="F43">
        <v>173</v>
      </c>
      <c r="G43">
        <v>1</v>
      </c>
      <c r="J43" t="str">
        <f t="shared" si="2"/>
        <v>I will definitely vote for the Republican candidate</v>
      </c>
      <c r="K43" s="1">
        <f>C43/C46</f>
        <v>0.23050458715596331</v>
      </c>
      <c r="L43" s="1">
        <f>D43/D46</f>
        <v>3.3755274261603373E-2</v>
      </c>
      <c r="M43" s="1">
        <f>E43/E46</f>
        <v>6.9090909090909092E-2</v>
      </c>
      <c r="N43" s="1">
        <f>F43/F46</f>
        <v>0.57859531772575246</v>
      </c>
      <c r="O43" s="1">
        <f>G43/G46</f>
        <v>1.6393442622950821E-2</v>
      </c>
      <c r="S43" s="3"/>
    </row>
    <row r="44" spans="1:23" x14ac:dyDescent="0.25">
      <c r="B44" t="s">
        <v>146</v>
      </c>
      <c r="C44">
        <v>1</v>
      </c>
      <c r="D44">
        <v>1</v>
      </c>
      <c r="E44">
        <v>0</v>
      </c>
      <c r="F44">
        <v>0</v>
      </c>
      <c r="G44">
        <v>0</v>
      </c>
      <c r="J44" t="str">
        <f t="shared" si="2"/>
        <v>I would vote for another candidate</v>
      </c>
      <c r="K44" s="1">
        <f>C44/C46</f>
        <v>1.1467889908256881E-3</v>
      </c>
      <c r="L44" s="1">
        <f>D44/D46</f>
        <v>4.2194092827004216E-3</v>
      </c>
      <c r="M44" s="1">
        <f>E44/E46</f>
        <v>0</v>
      </c>
      <c r="N44" s="1">
        <f>F44/F46</f>
        <v>0</v>
      </c>
      <c r="O44" s="1">
        <f>G44/G46</f>
        <v>0</v>
      </c>
    </row>
    <row r="45" spans="1:23" x14ac:dyDescent="0.25">
      <c r="B45" t="s">
        <v>147</v>
      </c>
      <c r="C45">
        <v>24</v>
      </c>
      <c r="D45">
        <v>3</v>
      </c>
      <c r="E45">
        <v>6</v>
      </c>
      <c r="F45">
        <v>4</v>
      </c>
      <c r="G45">
        <v>11</v>
      </c>
      <c r="J45" t="str">
        <f t="shared" si="2"/>
        <v>I would not vote in this race</v>
      </c>
      <c r="K45" s="1">
        <f>C45/C46</f>
        <v>2.7522935779816515E-2</v>
      </c>
      <c r="L45" s="1">
        <f>D45/D46</f>
        <v>1.2658227848101266E-2</v>
      </c>
      <c r="M45" s="1">
        <f>E45/E46</f>
        <v>2.181818181818182E-2</v>
      </c>
      <c r="N45" s="1">
        <f>F45/F46</f>
        <v>1.3377926421404682E-2</v>
      </c>
      <c r="O45" s="1">
        <f>G45/G46</f>
        <v>0.18032786885245902</v>
      </c>
    </row>
    <row r="46" spans="1:23" x14ac:dyDescent="0.25">
      <c r="A46" t="s">
        <v>3</v>
      </c>
      <c r="C46">
        <v>872</v>
      </c>
      <c r="D46">
        <v>237</v>
      </c>
      <c r="E46">
        <v>275</v>
      </c>
      <c r="F46">
        <v>299</v>
      </c>
      <c r="G46">
        <v>61</v>
      </c>
    </row>
    <row r="51" spans="1:23" x14ac:dyDescent="0.25">
      <c r="A51" t="s">
        <v>150</v>
      </c>
    </row>
    <row r="52" spans="1:23" x14ac:dyDescent="0.25">
      <c r="A52" t="s">
        <v>1</v>
      </c>
    </row>
    <row r="53" spans="1:23" x14ac:dyDescent="0.25">
      <c r="C53" t="s">
        <v>3</v>
      </c>
      <c r="D53" t="s">
        <v>26</v>
      </c>
    </row>
    <row r="54" spans="1:23" s="2" customFormat="1" ht="40" x14ac:dyDescent="0.25">
      <c r="C54" s="2" t="s">
        <v>50</v>
      </c>
      <c r="D54" s="2" t="s">
        <v>27</v>
      </c>
      <c r="E54" s="2" t="s">
        <v>28</v>
      </c>
      <c r="F54" s="2" t="s">
        <v>29</v>
      </c>
      <c r="K54" s="2" t="str">
        <f>C54</f>
        <v>North Carolina</v>
      </c>
      <c r="L54" s="2" t="str">
        <f>D54</f>
        <v>White non-Hispanic</v>
      </c>
      <c r="M54" s="2" t="str">
        <f>E54</f>
        <v>Black non-Hispanic</v>
      </c>
      <c r="N54" s="2" t="str">
        <f>F54</f>
        <v>Hispanic/All other races</v>
      </c>
      <c r="S54" s="2" t="str">
        <f>K54</f>
        <v>North Carolina</v>
      </c>
      <c r="T54" s="2" t="str">
        <f>L54</f>
        <v>White non-Hispanic</v>
      </c>
      <c r="U54" s="2" t="str">
        <f>M54</f>
        <v>Black non-Hispanic</v>
      </c>
      <c r="V54" s="2" t="str">
        <f>N54</f>
        <v>Hispanic/All other races</v>
      </c>
    </row>
    <row r="55" spans="1:23" x14ac:dyDescent="0.25">
      <c r="A55" t="s">
        <v>140</v>
      </c>
      <c r="B55" t="s">
        <v>141</v>
      </c>
      <c r="C55">
        <v>273</v>
      </c>
      <c r="D55">
        <v>154</v>
      </c>
      <c r="E55">
        <v>91</v>
      </c>
      <c r="F55">
        <v>28</v>
      </c>
      <c r="J55" t="str">
        <f>B55</f>
        <v>I will definitely vote for the Democratic candidate</v>
      </c>
      <c r="K55" s="1">
        <f>C55/C62</f>
        <v>0.31379310344827588</v>
      </c>
      <c r="L55" s="1">
        <f>D55/D62</f>
        <v>0.27697841726618705</v>
      </c>
      <c r="M55" s="1">
        <f>E55/E62</f>
        <v>0.55151515151515151</v>
      </c>
      <c r="N55" s="1">
        <f>F55/F62</f>
        <v>0.18791946308724833</v>
      </c>
      <c r="O55" s="1"/>
      <c r="R55" t="s">
        <v>331</v>
      </c>
      <c r="S55" s="3">
        <f>K55+K56</f>
        <v>0.42988505747126438</v>
      </c>
      <c r="T55" s="3">
        <f>L55+L56</f>
        <v>0.35971223021582732</v>
      </c>
      <c r="U55" s="3">
        <f>M55+M56</f>
        <v>0.70303030303030301</v>
      </c>
      <c r="V55" s="3">
        <f>N55+N56</f>
        <v>0.38926174496644295</v>
      </c>
      <c r="W55" s="3"/>
    </row>
    <row r="56" spans="1:23" x14ac:dyDescent="0.25">
      <c r="B56" t="s">
        <v>142</v>
      </c>
      <c r="C56">
        <v>101</v>
      </c>
      <c r="D56">
        <v>46</v>
      </c>
      <c r="E56">
        <v>25</v>
      </c>
      <c r="F56">
        <v>30</v>
      </c>
      <c r="J56" t="str">
        <f t="shared" ref="J56:J61" si="3">B56</f>
        <v>I will likely vote for the Democratic candidate</v>
      </c>
      <c r="K56" s="1">
        <f>C56/C62</f>
        <v>0.11609195402298851</v>
      </c>
      <c r="L56" s="1">
        <f>D56/D62</f>
        <v>8.2733812949640287E-2</v>
      </c>
      <c r="M56" s="1">
        <f>E56/E62</f>
        <v>0.15151515151515152</v>
      </c>
      <c r="N56" s="1">
        <f>F56/F62</f>
        <v>0.20134228187919462</v>
      </c>
      <c r="O56" s="1"/>
      <c r="R56" t="s">
        <v>59</v>
      </c>
      <c r="S56" s="3">
        <f>K57</f>
        <v>0.16321839080459771</v>
      </c>
      <c r="T56" s="3">
        <f>L57</f>
        <v>0.13309352517985612</v>
      </c>
      <c r="U56" s="3">
        <f>M57</f>
        <v>0.18181818181818182</v>
      </c>
      <c r="V56" s="3">
        <f>N57</f>
        <v>0.25503355704697989</v>
      </c>
      <c r="W56" s="3"/>
    </row>
    <row r="57" spans="1:23" x14ac:dyDescent="0.25">
      <c r="B57" t="s">
        <v>143</v>
      </c>
      <c r="C57">
        <v>142</v>
      </c>
      <c r="D57">
        <v>74</v>
      </c>
      <c r="E57">
        <v>30</v>
      </c>
      <c r="F57">
        <v>38</v>
      </c>
      <c r="J57" t="str">
        <f t="shared" si="3"/>
        <v>I am undecided</v>
      </c>
      <c r="K57" s="1">
        <f>C57/C62</f>
        <v>0.16321839080459771</v>
      </c>
      <c r="L57" s="1">
        <f>D57/D62</f>
        <v>0.13309352517985612</v>
      </c>
      <c r="M57" s="1">
        <f>E57/E62</f>
        <v>0.18181818181818182</v>
      </c>
      <c r="N57" s="1">
        <f>F57/F62</f>
        <v>0.25503355704697989</v>
      </c>
      <c r="O57" s="1"/>
      <c r="R57" t="s">
        <v>332</v>
      </c>
      <c r="S57" s="3">
        <f>K58+K59</f>
        <v>0.3781609195402299</v>
      </c>
      <c r="T57" s="3">
        <f>L58+L59</f>
        <v>0.48381294964028776</v>
      </c>
      <c r="U57" s="3">
        <f>M58+M59</f>
        <v>7.8787878787878796E-2</v>
      </c>
      <c r="V57" s="3">
        <f>N58+N59</f>
        <v>0.31543624161073824</v>
      </c>
      <c r="W57" s="3"/>
    </row>
    <row r="58" spans="1:23" x14ac:dyDescent="0.25">
      <c r="B58" t="s">
        <v>144</v>
      </c>
      <c r="C58">
        <v>128</v>
      </c>
      <c r="D58">
        <v>97</v>
      </c>
      <c r="E58">
        <v>6</v>
      </c>
      <c r="F58">
        <v>25</v>
      </c>
      <c r="J58" t="str">
        <f t="shared" si="3"/>
        <v>I will likely vote for the Republican candidate</v>
      </c>
      <c r="K58" s="1">
        <f>C58/C62</f>
        <v>0.14712643678160919</v>
      </c>
      <c r="L58" s="1">
        <f>D58/D62</f>
        <v>0.17446043165467626</v>
      </c>
      <c r="M58" s="1">
        <f>E58/E62</f>
        <v>3.6363636363636362E-2</v>
      </c>
      <c r="N58" s="1">
        <f>F58/F62</f>
        <v>0.16778523489932887</v>
      </c>
      <c r="O58" s="1"/>
    </row>
    <row r="59" spans="1:23" x14ac:dyDescent="0.25">
      <c r="B59" t="s">
        <v>145</v>
      </c>
      <c r="C59">
        <v>201</v>
      </c>
      <c r="D59">
        <v>172</v>
      </c>
      <c r="E59">
        <v>7</v>
      </c>
      <c r="F59">
        <v>22</v>
      </c>
      <c r="J59" t="str">
        <f t="shared" si="3"/>
        <v>I will definitely vote for the Republican candidate</v>
      </c>
      <c r="K59" s="1">
        <f>C59/C62</f>
        <v>0.23103448275862068</v>
      </c>
      <c r="L59" s="1">
        <f>D59/D62</f>
        <v>0.30935251798561153</v>
      </c>
      <c r="M59" s="1">
        <f>E59/E62</f>
        <v>4.2424242424242427E-2</v>
      </c>
      <c r="N59" s="1">
        <f>F59/F62</f>
        <v>0.1476510067114094</v>
      </c>
      <c r="O59" s="1"/>
      <c r="S59" s="3"/>
    </row>
    <row r="60" spans="1:23" x14ac:dyDescent="0.25">
      <c r="B60" t="s">
        <v>146</v>
      </c>
      <c r="C60">
        <v>1</v>
      </c>
      <c r="D60">
        <v>1</v>
      </c>
      <c r="E60">
        <v>0</v>
      </c>
      <c r="F60">
        <v>0</v>
      </c>
      <c r="J60" t="str">
        <f t="shared" si="3"/>
        <v>I would vote for another candidate</v>
      </c>
      <c r="K60" s="1">
        <f>C60/C62</f>
        <v>1.1494252873563218E-3</v>
      </c>
      <c r="L60" s="1">
        <f>D60/D62</f>
        <v>1.7985611510791368E-3</v>
      </c>
      <c r="M60" s="1">
        <f>E60/E62</f>
        <v>0</v>
      </c>
      <c r="N60" s="1">
        <f>F60/F62</f>
        <v>0</v>
      </c>
      <c r="O60" s="1"/>
    </row>
    <row r="61" spans="1:23" x14ac:dyDescent="0.25">
      <c r="B61" t="s">
        <v>147</v>
      </c>
      <c r="C61">
        <v>24</v>
      </c>
      <c r="D61">
        <v>12</v>
      </c>
      <c r="E61">
        <v>6</v>
      </c>
      <c r="F61">
        <v>6</v>
      </c>
      <c r="J61" t="str">
        <f t="shared" si="3"/>
        <v>I would not vote in this race</v>
      </c>
      <c r="K61" s="1">
        <f>C61/C62</f>
        <v>2.7586206896551724E-2</v>
      </c>
      <c r="L61" s="1">
        <f>D61/D62</f>
        <v>2.1582733812949641E-2</v>
      </c>
      <c r="M61" s="1">
        <f>E61/E62</f>
        <v>3.6363636363636362E-2</v>
      </c>
      <c r="N61" s="1">
        <f>F61/F62</f>
        <v>4.0268456375838924E-2</v>
      </c>
      <c r="O61" s="1"/>
    </row>
    <row r="62" spans="1:23" x14ac:dyDescent="0.25">
      <c r="A62" t="s">
        <v>3</v>
      </c>
      <c r="C62">
        <v>870</v>
      </c>
      <c r="D62">
        <v>556</v>
      </c>
      <c r="E62">
        <v>165</v>
      </c>
      <c r="F62">
        <v>149</v>
      </c>
    </row>
    <row r="67" spans="1:23" x14ac:dyDescent="0.25">
      <c r="A67" t="s">
        <v>151</v>
      </c>
    </row>
    <row r="68" spans="1:23" x14ac:dyDescent="0.25">
      <c r="A68" t="s">
        <v>1</v>
      </c>
    </row>
    <row r="69" spans="1:23" x14ac:dyDescent="0.25">
      <c r="C69" t="s">
        <v>3</v>
      </c>
      <c r="D69" t="s">
        <v>31</v>
      </c>
    </row>
    <row r="70" spans="1:23" s="2" customFormat="1" ht="40" x14ac:dyDescent="0.25">
      <c r="C70" s="2" t="s">
        <v>50</v>
      </c>
      <c r="D70" s="2" t="s">
        <v>32</v>
      </c>
      <c r="E70" s="2" t="s">
        <v>33</v>
      </c>
      <c r="K70" s="2" t="str">
        <f>C70</f>
        <v>North Carolina</v>
      </c>
      <c r="L70" s="2" t="str">
        <f>D70</f>
        <v>Male</v>
      </c>
      <c r="M70" s="2" t="str">
        <f>E70</f>
        <v>Female</v>
      </c>
      <c r="S70" s="2" t="str">
        <f>K70</f>
        <v>North Carolina</v>
      </c>
      <c r="T70" s="2" t="str">
        <f>L70</f>
        <v>Male</v>
      </c>
      <c r="U70" s="2" t="str">
        <f>M70</f>
        <v>Female</v>
      </c>
    </row>
    <row r="71" spans="1:23" x14ac:dyDescent="0.25">
      <c r="A71" t="s">
        <v>140</v>
      </c>
      <c r="B71" t="s">
        <v>141</v>
      </c>
      <c r="C71">
        <v>273</v>
      </c>
      <c r="D71">
        <v>121</v>
      </c>
      <c r="E71">
        <v>152</v>
      </c>
      <c r="J71" t="str">
        <f>B71</f>
        <v>I will definitely vote for the Democratic candidate</v>
      </c>
      <c r="K71" s="1">
        <f>C71/C78</f>
        <v>0.31343283582089554</v>
      </c>
      <c r="L71" s="1">
        <f>D71/D78</f>
        <v>0.2847058823529412</v>
      </c>
      <c r="M71" s="1">
        <f>E71/E78</f>
        <v>0.34080717488789236</v>
      </c>
      <c r="N71" s="1"/>
      <c r="O71" s="1"/>
      <c r="R71" t="s">
        <v>331</v>
      </c>
      <c r="S71" s="3">
        <f>K71+K72</f>
        <v>0.42939150401836967</v>
      </c>
      <c r="T71" s="3">
        <f>L71+L72</f>
        <v>0.37411764705882355</v>
      </c>
      <c r="U71" s="3">
        <f>M71+M72</f>
        <v>0.48206278026905824</v>
      </c>
      <c r="V71" s="3"/>
      <c r="W71" s="3"/>
    </row>
    <row r="72" spans="1:23" x14ac:dyDescent="0.25">
      <c r="B72" t="s">
        <v>142</v>
      </c>
      <c r="C72">
        <v>101</v>
      </c>
      <c r="D72">
        <v>38</v>
      </c>
      <c r="E72">
        <v>63</v>
      </c>
      <c r="J72" t="str">
        <f t="shared" ref="J72:J77" si="4">B72</f>
        <v>I will likely vote for the Democratic candidate</v>
      </c>
      <c r="K72" s="1">
        <f>C72/C78</f>
        <v>0.11595866819747416</v>
      </c>
      <c r="L72" s="1">
        <f>D72/D78</f>
        <v>8.9411764705882357E-2</v>
      </c>
      <c r="M72" s="1">
        <f>E72/E78</f>
        <v>0.14125560538116591</v>
      </c>
      <c r="N72" s="1"/>
      <c r="O72" s="1"/>
      <c r="R72" t="s">
        <v>59</v>
      </c>
      <c r="S72" s="3">
        <f>K73</f>
        <v>0.16417910447761194</v>
      </c>
      <c r="T72" s="3">
        <f>L73</f>
        <v>0.17882352941176471</v>
      </c>
      <c r="U72" s="3">
        <f>M73</f>
        <v>0.15022421524663676</v>
      </c>
      <c r="V72" s="3"/>
      <c r="W72" s="3"/>
    </row>
    <row r="73" spans="1:23" x14ac:dyDescent="0.25">
      <c r="B73" t="s">
        <v>143</v>
      </c>
      <c r="C73">
        <v>143</v>
      </c>
      <c r="D73">
        <v>76</v>
      </c>
      <c r="E73">
        <v>67</v>
      </c>
      <c r="J73" t="str">
        <f t="shared" si="4"/>
        <v>I am undecided</v>
      </c>
      <c r="K73" s="1">
        <f>C73/C78</f>
        <v>0.16417910447761194</v>
      </c>
      <c r="L73" s="1">
        <f>D73/D78</f>
        <v>0.17882352941176471</v>
      </c>
      <c r="M73" s="1">
        <f>E73/E78</f>
        <v>0.15022421524663676</v>
      </c>
      <c r="N73" s="1"/>
      <c r="O73" s="1"/>
      <c r="R73" t="s">
        <v>332</v>
      </c>
      <c r="S73" s="3">
        <f>K74+K75</f>
        <v>0.37657864523536166</v>
      </c>
      <c r="T73" s="3">
        <f>L74+L75</f>
        <v>0.43294117647058827</v>
      </c>
      <c r="U73" s="3">
        <f>M74+M75</f>
        <v>0.32286995515695066</v>
      </c>
      <c r="V73" s="3"/>
      <c r="W73" s="3"/>
    </row>
    <row r="74" spans="1:23" x14ac:dyDescent="0.25">
      <c r="B74" t="s">
        <v>144</v>
      </c>
      <c r="C74">
        <v>127</v>
      </c>
      <c r="D74">
        <v>68</v>
      </c>
      <c r="E74">
        <v>59</v>
      </c>
      <c r="J74" t="str">
        <f t="shared" si="4"/>
        <v>I will likely vote for the Republican candidate</v>
      </c>
      <c r="K74" s="1">
        <f>C74/C78</f>
        <v>0.14580941446613088</v>
      </c>
      <c r="L74" s="1">
        <f>D74/D78</f>
        <v>0.16</v>
      </c>
      <c r="M74" s="1">
        <f>E74/E78</f>
        <v>0.13228699551569506</v>
      </c>
      <c r="N74" s="1"/>
      <c r="O74" s="1"/>
    </row>
    <row r="75" spans="1:23" x14ac:dyDescent="0.25">
      <c r="B75" t="s">
        <v>145</v>
      </c>
      <c r="C75">
        <v>201</v>
      </c>
      <c r="D75">
        <v>116</v>
      </c>
      <c r="E75">
        <v>85</v>
      </c>
      <c r="J75" t="str">
        <f t="shared" si="4"/>
        <v>I will definitely vote for the Republican candidate</v>
      </c>
      <c r="K75" s="1">
        <f>C75/C78</f>
        <v>0.23076923076923078</v>
      </c>
      <c r="L75" s="1">
        <f>D75/D78</f>
        <v>0.27294117647058824</v>
      </c>
      <c r="M75" s="1">
        <f>E75/E78</f>
        <v>0.1905829596412556</v>
      </c>
      <c r="N75" s="1"/>
      <c r="O75" s="1"/>
      <c r="S75" s="3"/>
    </row>
    <row r="76" spans="1:23" x14ac:dyDescent="0.25">
      <c r="B76" t="s">
        <v>146</v>
      </c>
      <c r="C76">
        <v>2</v>
      </c>
      <c r="D76">
        <v>1</v>
      </c>
      <c r="E76">
        <v>1</v>
      </c>
      <c r="J76" t="str">
        <f t="shared" si="4"/>
        <v>I would vote for another candidate</v>
      </c>
      <c r="K76" s="1">
        <f>C76/C78</f>
        <v>2.2962112514351321E-3</v>
      </c>
      <c r="L76" s="1">
        <f>D76/D78</f>
        <v>2.352941176470588E-3</v>
      </c>
      <c r="M76" s="1">
        <f>E76/E78</f>
        <v>2.242152466367713E-3</v>
      </c>
      <c r="N76" s="1"/>
      <c r="O76" s="1"/>
    </row>
    <row r="77" spans="1:23" x14ac:dyDescent="0.25">
      <c r="B77" t="s">
        <v>147</v>
      </c>
      <c r="C77">
        <v>24</v>
      </c>
      <c r="D77">
        <v>5</v>
      </c>
      <c r="E77">
        <v>19</v>
      </c>
      <c r="J77" t="str">
        <f t="shared" si="4"/>
        <v>I would not vote in this race</v>
      </c>
      <c r="K77" s="1">
        <f>C77/C78</f>
        <v>2.7554535017221583E-2</v>
      </c>
      <c r="L77" s="1">
        <f>D77/D78</f>
        <v>1.1764705882352941E-2</v>
      </c>
      <c r="M77" s="1">
        <f>E77/E78</f>
        <v>4.2600896860986545E-2</v>
      </c>
      <c r="N77" s="1"/>
      <c r="O77" s="1"/>
    </row>
    <row r="78" spans="1:23" x14ac:dyDescent="0.25">
      <c r="A78" t="s">
        <v>3</v>
      </c>
      <c r="C78">
        <v>871</v>
      </c>
      <c r="D78">
        <v>425</v>
      </c>
      <c r="E78">
        <v>446</v>
      </c>
    </row>
    <row r="83" spans="1:23" x14ac:dyDescent="0.25">
      <c r="A83" t="s">
        <v>152</v>
      </c>
    </row>
    <row r="84" spans="1:23" x14ac:dyDescent="0.25">
      <c r="A84" t="s">
        <v>1</v>
      </c>
    </row>
    <row r="85" spans="1:23" x14ac:dyDescent="0.25">
      <c r="C85" t="s">
        <v>3</v>
      </c>
      <c r="D85" t="s">
        <v>35</v>
      </c>
    </row>
    <row r="86" spans="1:23" s="2" customFormat="1" ht="80" x14ac:dyDescent="0.25">
      <c r="C86" s="2" t="s">
        <v>50</v>
      </c>
      <c r="D86" s="2" t="s">
        <v>36</v>
      </c>
      <c r="E86" s="2" t="s">
        <v>37</v>
      </c>
      <c r="F86" s="2" t="s">
        <v>38</v>
      </c>
      <c r="K86" s="2" t="str">
        <f>C86</f>
        <v>North Carolina</v>
      </c>
      <c r="L86" s="2" t="str">
        <f>D86</f>
        <v>No HS/HS Graduate</v>
      </c>
      <c r="M86" s="2" t="str">
        <f>E86</f>
        <v>Some college/2-year degree</v>
      </c>
      <c r="N86" s="2" t="str">
        <f>F86</f>
        <v>4-year degree/Graduate degree</v>
      </c>
      <c r="S86" s="2" t="str">
        <f>K86</f>
        <v>North Carolina</v>
      </c>
      <c r="T86" s="2" t="str">
        <f>L86</f>
        <v>No HS/HS Graduate</v>
      </c>
      <c r="U86" s="2" t="str">
        <f>M86</f>
        <v>Some college/2-year degree</v>
      </c>
      <c r="V86" s="2" t="str">
        <f>N86</f>
        <v>4-year degree/Graduate degree</v>
      </c>
    </row>
    <row r="87" spans="1:23" x14ac:dyDescent="0.25">
      <c r="A87" t="s">
        <v>140</v>
      </c>
      <c r="B87" t="s">
        <v>141</v>
      </c>
      <c r="C87">
        <v>273</v>
      </c>
      <c r="D87">
        <v>51</v>
      </c>
      <c r="E87">
        <v>86</v>
      </c>
      <c r="F87">
        <v>136</v>
      </c>
      <c r="J87" t="str">
        <f>B87</f>
        <v>I will definitely vote for the Democratic candidate</v>
      </c>
      <c r="K87" s="1">
        <f>C87/C94</f>
        <v>0.31343283582089554</v>
      </c>
      <c r="L87" s="1">
        <f>D87/D94</f>
        <v>0.18214285714285713</v>
      </c>
      <c r="M87" s="1">
        <f>E87/E94</f>
        <v>0.31046931407942241</v>
      </c>
      <c r="N87" s="1">
        <f>F87/F94</f>
        <v>0.43312101910828027</v>
      </c>
      <c r="O87" s="1"/>
      <c r="R87" t="s">
        <v>331</v>
      </c>
      <c r="S87" s="3">
        <f>K87+K88</f>
        <v>0.43053960964408727</v>
      </c>
      <c r="T87" s="3">
        <f>L87+L88</f>
        <v>0.28928571428571426</v>
      </c>
      <c r="U87" s="3">
        <f>M87+M88</f>
        <v>0.43321299638989175</v>
      </c>
      <c r="V87" s="3">
        <f>N87+N88</f>
        <v>0.55414012738853502</v>
      </c>
      <c r="W87" s="3"/>
    </row>
    <row r="88" spans="1:23" x14ac:dyDescent="0.25">
      <c r="B88" t="s">
        <v>142</v>
      </c>
      <c r="C88">
        <v>102</v>
      </c>
      <c r="D88">
        <v>30</v>
      </c>
      <c r="E88">
        <v>34</v>
      </c>
      <c r="F88">
        <v>38</v>
      </c>
      <c r="J88" t="str">
        <f t="shared" ref="J88:J93" si="5">B88</f>
        <v>I will likely vote for the Democratic candidate</v>
      </c>
      <c r="K88" s="1">
        <f>C88/C94</f>
        <v>0.11710677382319173</v>
      </c>
      <c r="L88" s="1">
        <f>D88/D94</f>
        <v>0.10714285714285714</v>
      </c>
      <c r="M88" s="1">
        <f>E88/E94</f>
        <v>0.12274368231046931</v>
      </c>
      <c r="N88" s="1">
        <f>F88/F94</f>
        <v>0.12101910828025478</v>
      </c>
      <c r="O88" s="1"/>
      <c r="R88" t="s">
        <v>59</v>
      </c>
      <c r="S88" s="3">
        <f>K89</f>
        <v>0.16417910447761194</v>
      </c>
      <c r="T88" s="3">
        <f>L89</f>
        <v>0.22142857142857142</v>
      </c>
      <c r="U88" s="3">
        <f>M89</f>
        <v>0.13357400722021662</v>
      </c>
      <c r="V88" s="3">
        <f>N89</f>
        <v>0.14012738853503184</v>
      </c>
      <c r="W88" s="3"/>
    </row>
    <row r="89" spans="1:23" x14ac:dyDescent="0.25">
      <c r="B89" t="s">
        <v>143</v>
      </c>
      <c r="C89">
        <v>143</v>
      </c>
      <c r="D89">
        <v>62</v>
      </c>
      <c r="E89">
        <v>37</v>
      </c>
      <c r="F89">
        <v>44</v>
      </c>
      <c r="J89" t="str">
        <f t="shared" si="5"/>
        <v>I am undecided</v>
      </c>
      <c r="K89" s="1">
        <f>C89/C94</f>
        <v>0.16417910447761194</v>
      </c>
      <c r="L89" s="1">
        <f>D89/D94</f>
        <v>0.22142857142857142</v>
      </c>
      <c r="M89" s="1">
        <f>E89/E94</f>
        <v>0.13357400722021662</v>
      </c>
      <c r="N89" s="1">
        <f>F89/F94</f>
        <v>0.14012738853503184</v>
      </c>
      <c r="O89" s="1"/>
      <c r="R89" t="s">
        <v>332</v>
      </c>
      <c r="S89" s="3">
        <f>K90+K91</f>
        <v>0.37543053960964412</v>
      </c>
      <c r="T89" s="3">
        <f>L90+L91</f>
        <v>0.43928571428571428</v>
      </c>
      <c r="U89" s="3">
        <f>M90+M91</f>
        <v>0.40433212996389889</v>
      </c>
      <c r="V89" s="3">
        <f>N90+N91</f>
        <v>0.2929936305732484</v>
      </c>
      <c r="W89" s="3"/>
    </row>
    <row r="90" spans="1:23" x14ac:dyDescent="0.25">
      <c r="B90" t="s">
        <v>144</v>
      </c>
      <c r="C90">
        <v>127</v>
      </c>
      <c r="D90">
        <v>40</v>
      </c>
      <c r="E90">
        <v>45</v>
      </c>
      <c r="F90">
        <v>42</v>
      </c>
      <c r="J90" t="str">
        <f t="shared" si="5"/>
        <v>I will likely vote for the Republican candidate</v>
      </c>
      <c r="K90" s="1">
        <f>C90/C94</f>
        <v>0.14580941446613088</v>
      </c>
      <c r="L90" s="1">
        <f>D90/D94</f>
        <v>0.14285714285714285</v>
      </c>
      <c r="M90" s="1">
        <f>E90/E94</f>
        <v>0.16245487364620939</v>
      </c>
      <c r="N90" s="1">
        <f>F90/F94</f>
        <v>0.13375796178343949</v>
      </c>
      <c r="O90" s="1"/>
    </row>
    <row r="91" spans="1:23" x14ac:dyDescent="0.25">
      <c r="B91" t="s">
        <v>145</v>
      </c>
      <c r="C91">
        <v>200</v>
      </c>
      <c r="D91">
        <v>83</v>
      </c>
      <c r="E91">
        <v>67</v>
      </c>
      <c r="F91">
        <v>50</v>
      </c>
      <c r="J91" t="str">
        <f t="shared" si="5"/>
        <v>I will definitely vote for the Republican candidate</v>
      </c>
      <c r="K91" s="1">
        <f>C91/C94</f>
        <v>0.22962112514351321</v>
      </c>
      <c r="L91" s="1">
        <f>D91/D94</f>
        <v>0.29642857142857143</v>
      </c>
      <c r="M91" s="1">
        <f>E91/E94</f>
        <v>0.24187725631768953</v>
      </c>
      <c r="N91" s="1">
        <f>F91/F94</f>
        <v>0.15923566878980891</v>
      </c>
      <c r="O91" s="1"/>
      <c r="S91" s="3"/>
    </row>
    <row r="92" spans="1:23" x14ac:dyDescent="0.25">
      <c r="B92" t="s">
        <v>146</v>
      </c>
      <c r="C92">
        <v>2</v>
      </c>
      <c r="D92">
        <v>0</v>
      </c>
      <c r="E92">
        <v>1</v>
      </c>
      <c r="F92">
        <v>1</v>
      </c>
      <c r="J92" t="str">
        <f t="shared" si="5"/>
        <v>I would vote for another candidate</v>
      </c>
      <c r="K92" s="1">
        <f>C92/C94</f>
        <v>2.2962112514351321E-3</v>
      </c>
      <c r="L92" s="1">
        <f>D92/D94</f>
        <v>0</v>
      </c>
      <c r="M92" s="1">
        <f>E92/E94</f>
        <v>3.6101083032490976E-3</v>
      </c>
      <c r="N92" s="1">
        <f>F92/F94</f>
        <v>3.1847133757961785E-3</v>
      </c>
      <c r="O92" s="1"/>
    </row>
    <row r="93" spans="1:23" x14ac:dyDescent="0.25">
      <c r="B93" t="s">
        <v>147</v>
      </c>
      <c r="C93">
        <v>24</v>
      </c>
      <c r="D93">
        <v>14</v>
      </c>
      <c r="E93">
        <v>7</v>
      </c>
      <c r="F93">
        <v>3</v>
      </c>
      <c r="J93" t="str">
        <f t="shared" si="5"/>
        <v>I would not vote in this race</v>
      </c>
      <c r="K93" s="1">
        <f>C93/C94</f>
        <v>2.7554535017221583E-2</v>
      </c>
      <c r="L93" s="1">
        <f>D93/D94</f>
        <v>0.05</v>
      </c>
      <c r="M93" s="1">
        <f>E93/E94</f>
        <v>2.5270758122743681E-2</v>
      </c>
      <c r="N93" s="1">
        <f>F93/F94</f>
        <v>9.5541401273885346E-3</v>
      </c>
      <c r="O93" s="1"/>
    </row>
    <row r="94" spans="1:23" x14ac:dyDescent="0.25">
      <c r="A94" t="s">
        <v>3</v>
      </c>
      <c r="C94">
        <v>871</v>
      </c>
      <c r="D94">
        <v>280</v>
      </c>
      <c r="E94">
        <v>277</v>
      </c>
      <c r="F94">
        <v>314</v>
      </c>
    </row>
    <row r="99" spans="1:23" x14ac:dyDescent="0.25">
      <c r="A99" t="s">
        <v>153</v>
      </c>
    </row>
    <row r="100" spans="1:23" x14ac:dyDescent="0.25">
      <c r="A100" t="s">
        <v>1</v>
      </c>
    </row>
    <row r="101" spans="1:23" x14ac:dyDescent="0.25">
      <c r="C101" t="s">
        <v>3</v>
      </c>
      <c r="D101" t="s">
        <v>46</v>
      </c>
    </row>
    <row r="102" spans="1:23" s="2" customFormat="1" ht="100" x14ac:dyDescent="0.25">
      <c r="C102" s="2" t="s">
        <v>50</v>
      </c>
      <c r="D102" s="2" t="s">
        <v>47</v>
      </c>
      <c r="E102" s="2" t="s">
        <v>48</v>
      </c>
      <c r="F102" s="2" t="s">
        <v>49</v>
      </c>
      <c r="K102" s="2" t="str">
        <f>C102</f>
        <v>North Carolina</v>
      </c>
      <c r="L102" s="2" t="str">
        <f>D102</f>
        <v>Silent &amp; Boomer (born before 1965)</v>
      </c>
      <c r="M102" s="2" t="str">
        <f>E102</f>
        <v>Generation X (born 1965-1980)</v>
      </c>
      <c r="N102" s="2" t="str">
        <f>F102</f>
        <v>Millennials &amp; Generation Z (born after 1980)</v>
      </c>
      <c r="S102" s="2" t="str">
        <f>K102</f>
        <v>North Carolina</v>
      </c>
      <c r="T102" s="2" t="str">
        <f>L102</f>
        <v>Silent &amp; Boomer (born before 1965)</v>
      </c>
      <c r="U102" s="2" t="str">
        <f>M102</f>
        <v>Generation X (born 1965-1980)</v>
      </c>
      <c r="V102" s="2" t="str">
        <f>N102</f>
        <v>Millennials &amp; Generation Z (born after 1980)</v>
      </c>
    </row>
    <row r="103" spans="1:23" x14ac:dyDescent="0.25">
      <c r="A103" t="s">
        <v>140</v>
      </c>
      <c r="B103" t="s">
        <v>141</v>
      </c>
      <c r="C103">
        <v>274</v>
      </c>
      <c r="D103">
        <v>92</v>
      </c>
      <c r="E103">
        <v>72</v>
      </c>
      <c r="F103">
        <v>110</v>
      </c>
      <c r="J103" t="str">
        <f>B103</f>
        <v>I will definitely vote for the Democratic candidate</v>
      </c>
      <c r="K103" s="1">
        <f>C103/C110</f>
        <v>0.31458094144661308</v>
      </c>
      <c r="L103" s="1">
        <f>D103/D110</f>
        <v>0.33948339483394835</v>
      </c>
      <c r="M103" s="1">
        <f>E103/E110</f>
        <v>0.33488372093023255</v>
      </c>
      <c r="N103" s="1">
        <f>F103/F110</f>
        <v>0.2857142857142857</v>
      </c>
      <c r="O103" s="1"/>
      <c r="R103" t="s">
        <v>331</v>
      </c>
      <c r="S103" s="3">
        <f>K103+K104</f>
        <v>0.43168771526980482</v>
      </c>
      <c r="T103" s="3">
        <f>L103+L104</f>
        <v>0.40221402214022139</v>
      </c>
      <c r="U103" s="3">
        <f>M103+M104</f>
        <v>0.41860465116279066</v>
      </c>
      <c r="V103" s="3">
        <f>N103+N104</f>
        <v>0.45974025974025973</v>
      </c>
      <c r="W103" s="3"/>
    </row>
    <row r="104" spans="1:23" x14ac:dyDescent="0.25">
      <c r="B104" t="s">
        <v>142</v>
      </c>
      <c r="C104">
        <v>102</v>
      </c>
      <c r="D104">
        <v>17</v>
      </c>
      <c r="E104">
        <v>18</v>
      </c>
      <c r="F104">
        <v>67</v>
      </c>
      <c r="J104" t="str">
        <f t="shared" ref="J104:J109" si="6">B104</f>
        <v>I will likely vote for the Democratic candidate</v>
      </c>
      <c r="K104" s="1">
        <f>C104/C110</f>
        <v>0.11710677382319173</v>
      </c>
      <c r="L104" s="1">
        <f>D104/D110</f>
        <v>6.273062730627306E-2</v>
      </c>
      <c r="M104" s="1">
        <f>E104/E110</f>
        <v>8.3720930232558138E-2</v>
      </c>
      <c r="N104" s="1">
        <f>F104/F110</f>
        <v>0.17402597402597403</v>
      </c>
      <c r="O104" s="1"/>
      <c r="R104" t="s">
        <v>59</v>
      </c>
      <c r="S104" s="3">
        <f>K105</f>
        <v>0.16303099885189437</v>
      </c>
      <c r="T104" s="3">
        <f>L105</f>
        <v>0.1070110701107011</v>
      </c>
      <c r="U104" s="3">
        <f>M105</f>
        <v>0.17209302325581396</v>
      </c>
      <c r="V104" s="3">
        <f>N105</f>
        <v>0.19740259740259741</v>
      </c>
      <c r="W104" s="3"/>
    </row>
    <row r="105" spans="1:23" x14ac:dyDescent="0.25">
      <c r="B105" t="s">
        <v>143</v>
      </c>
      <c r="C105">
        <v>142</v>
      </c>
      <c r="D105">
        <v>29</v>
      </c>
      <c r="E105">
        <v>37</v>
      </c>
      <c r="F105">
        <v>76</v>
      </c>
      <c r="J105" t="str">
        <f t="shared" si="6"/>
        <v>I am undecided</v>
      </c>
      <c r="K105" s="1">
        <f>C105/C110</f>
        <v>0.16303099885189437</v>
      </c>
      <c r="L105" s="1">
        <f>D105/D110</f>
        <v>0.1070110701107011</v>
      </c>
      <c r="M105" s="1">
        <f>E105/E110</f>
        <v>0.17209302325581396</v>
      </c>
      <c r="N105" s="1">
        <f>F105/F110</f>
        <v>0.19740259740259741</v>
      </c>
      <c r="O105" s="1"/>
      <c r="R105" t="s">
        <v>332</v>
      </c>
      <c r="S105" s="3">
        <f>K106+K107</f>
        <v>0.37772675086107921</v>
      </c>
      <c r="T105" s="3">
        <f>L106+L107</f>
        <v>0.46863468634686345</v>
      </c>
      <c r="U105" s="3">
        <f>M106+M107</f>
        <v>0.38604651162790699</v>
      </c>
      <c r="V105" s="3">
        <f>N106+N107</f>
        <v>0.30909090909090908</v>
      </c>
      <c r="W105" s="3"/>
    </row>
    <row r="106" spans="1:23" x14ac:dyDescent="0.25">
      <c r="B106" t="s">
        <v>144</v>
      </c>
      <c r="C106">
        <v>127</v>
      </c>
      <c r="D106">
        <v>31</v>
      </c>
      <c r="E106">
        <v>28</v>
      </c>
      <c r="F106">
        <v>68</v>
      </c>
      <c r="J106" t="str">
        <f t="shared" si="6"/>
        <v>I will likely vote for the Republican candidate</v>
      </c>
      <c r="K106" s="1">
        <f>C106/C110</f>
        <v>0.14580941446613088</v>
      </c>
      <c r="L106" s="1">
        <f>D106/D110</f>
        <v>0.11439114391143912</v>
      </c>
      <c r="M106" s="1">
        <f>E106/E110</f>
        <v>0.13023255813953488</v>
      </c>
      <c r="N106" s="1">
        <f>F106/F110</f>
        <v>0.17662337662337663</v>
      </c>
      <c r="O106" s="1"/>
    </row>
    <row r="107" spans="1:23" x14ac:dyDescent="0.25">
      <c r="B107" t="s">
        <v>145</v>
      </c>
      <c r="C107">
        <v>202</v>
      </c>
      <c r="D107">
        <v>96</v>
      </c>
      <c r="E107">
        <v>55</v>
      </c>
      <c r="F107">
        <v>51</v>
      </c>
      <c r="J107" t="str">
        <f t="shared" si="6"/>
        <v>I will definitely vote for the Republican candidate</v>
      </c>
      <c r="K107" s="1">
        <f>C107/C110</f>
        <v>0.23191733639494833</v>
      </c>
      <c r="L107" s="1">
        <f>D107/D110</f>
        <v>0.35424354243542433</v>
      </c>
      <c r="M107" s="1">
        <f>E107/E110</f>
        <v>0.2558139534883721</v>
      </c>
      <c r="N107" s="1">
        <f>F107/F110</f>
        <v>0.13246753246753246</v>
      </c>
      <c r="O107" s="1"/>
      <c r="S107" s="3"/>
    </row>
    <row r="108" spans="1:23" x14ac:dyDescent="0.25">
      <c r="B108" t="s">
        <v>146</v>
      </c>
      <c r="C108">
        <v>1</v>
      </c>
      <c r="D108">
        <v>1</v>
      </c>
      <c r="E108">
        <v>0</v>
      </c>
      <c r="F108">
        <v>0</v>
      </c>
      <c r="J108" t="str">
        <f t="shared" si="6"/>
        <v>I would vote for another candidate</v>
      </c>
      <c r="K108" s="1">
        <f>C108/C110</f>
        <v>1.148105625717566E-3</v>
      </c>
      <c r="L108" s="1">
        <f>D108/D110</f>
        <v>3.6900369003690036E-3</v>
      </c>
      <c r="M108" s="1">
        <f>E108/E110</f>
        <v>0</v>
      </c>
      <c r="N108" s="1">
        <f>F108/F110</f>
        <v>0</v>
      </c>
      <c r="O108" s="1"/>
    </row>
    <row r="109" spans="1:23" x14ac:dyDescent="0.25">
      <c r="B109" t="s">
        <v>147</v>
      </c>
      <c r="C109">
        <v>23</v>
      </c>
      <c r="D109">
        <v>5</v>
      </c>
      <c r="E109">
        <v>5</v>
      </c>
      <c r="F109">
        <v>13</v>
      </c>
      <c r="J109" t="str">
        <f t="shared" si="6"/>
        <v>I would not vote in this race</v>
      </c>
      <c r="K109" s="1">
        <f>C109/C110</f>
        <v>2.6406429391504019E-2</v>
      </c>
      <c r="L109" s="1">
        <f>D109/D110</f>
        <v>1.8450184501845018E-2</v>
      </c>
      <c r="M109" s="1">
        <f>E109/E110</f>
        <v>2.3255813953488372E-2</v>
      </c>
      <c r="N109" s="1">
        <f>F109/F110</f>
        <v>3.3766233766233764E-2</v>
      </c>
      <c r="O109" s="1"/>
    </row>
    <row r="110" spans="1:23" x14ac:dyDescent="0.25">
      <c r="A110" t="s">
        <v>3</v>
      </c>
      <c r="C110">
        <v>871</v>
      </c>
      <c r="D110">
        <v>271</v>
      </c>
      <c r="E110">
        <v>215</v>
      </c>
      <c r="F110">
        <v>385</v>
      </c>
    </row>
    <row r="115" spans="1:23" x14ac:dyDescent="0.25">
      <c r="A115" t="s">
        <v>154</v>
      </c>
    </row>
    <row r="116" spans="1:23" x14ac:dyDescent="0.25">
      <c r="A116" t="s">
        <v>1</v>
      </c>
    </row>
    <row r="117" spans="1:23" x14ac:dyDescent="0.25">
      <c r="C117" t="s">
        <v>3</v>
      </c>
      <c r="D117" t="s">
        <v>40</v>
      </c>
    </row>
    <row r="118" spans="1:23" s="2" customFormat="1" ht="60" x14ac:dyDescent="0.25">
      <c r="C118" s="2" t="s">
        <v>50</v>
      </c>
      <c r="D118" s="2" t="s">
        <v>41</v>
      </c>
      <c r="E118" s="2" t="s">
        <v>42</v>
      </c>
      <c r="F118" s="2" t="s">
        <v>43</v>
      </c>
      <c r="G118" s="2" t="s">
        <v>44</v>
      </c>
      <c r="K118" s="2" t="str">
        <f>C118</f>
        <v>North Carolina</v>
      </c>
      <c r="L118" s="2" t="str">
        <f>D118</f>
        <v>Central Cities</v>
      </c>
      <c r="M118" s="2" t="str">
        <f>E118</f>
        <v>Urban County Suburbs</v>
      </c>
      <c r="N118" s="2" t="str">
        <f>F118</f>
        <v>Surrounding Suburban County</v>
      </c>
      <c r="O118" s="2" t="str">
        <f>G118</f>
        <v>Rural County</v>
      </c>
      <c r="S118" s="2" t="str">
        <f>K118</f>
        <v>North Carolina</v>
      </c>
      <c r="T118" s="2" t="str">
        <f>L118</f>
        <v>Central Cities</v>
      </c>
      <c r="U118" s="2" t="str">
        <f>M118</f>
        <v>Urban County Suburbs</v>
      </c>
      <c r="V118" s="2" t="str">
        <f>N118</f>
        <v>Surrounding Suburban County</v>
      </c>
      <c r="W118" s="2" t="str">
        <f>O118</f>
        <v>Rural County</v>
      </c>
    </row>
    <row r="119" spans="1:23" x14ac:dyDescent="0.25">
      <c r="A119" t="s">
        <v>140</v>
      </c>
      <c r="B119" t="s">
        <v>141</v>
      </c>
      <c r="C119">
        <v>273</v>
      </c>
      <c r="D119">
        <v>115</v>
      </c>
      <c r="E119">
        <v>61</v>
      </c>
      <c r="F119">
        <v>55</v>
      </c>
      <c r="G119">
        <v>42</v>
      </c>
      <c r="J119" t="str">
        <f>B119</f>
        <v>I will definitely vote for the Democratic candidate</v>
      </c>
      <c r="K119" s="1">
        <f>C119/C126</f>
        <v>0.31307339449541283</v>
      </c>
      <c r="L119" s="1">
        <f>D119/D126</f>
        <v>0.42435424354243545</v>
      </c>
      <c r="M119" s="1">
        <f>E119/E126</f>
        <v>0.2890995260663507</v>
      </c>
      <c r="N119" s="1">
        <f>F119/F126</f>
        <v>0.26960784313725489</v>
      </c>
      <c r="O119" s="1">
        <f>G119/G126</f>
        <v>0.22580645161290322</v>
      </c>
      <c r="R119" t="s">
        <v>331</v>
      </c>
      <c r="S119" s="3">
        <f>K119+K120</f>
        <v>0.42889908256880732</v>
      </c>
      <c r="T119" s="3">
        <f>L119+L120</f>
        <v>0.57564575645756455</v>
      </c>
      <c r="U119" s="3">
        <f>M119+M120</f>
        <v>0.41232227488151657</v>
      </c>
      <c r="V119" s="3">
        <f>N119+N120</f>
        <v>0.35784313725490197</v>
      </c>
      <c r="W119" s="3">
        <f>O119+O120</f>
        <v>0.31182795698924731</v>
      </c>
    </row>
    <row r="120" spans="1:23" x14ac:dyDescent="0.25">
      <c r="B120" t="s">
        <v>142</v>
      </c>
      <c r="C120">
        <v>101</v>
      </c>
      <c r="D120">
        <v>41</v>
      </c>
      <c r="E120">
        <v>26</v>
      </c>
      <c r="F120">
        <v>18</v>
      </c>
      <c r="G120">
        <v>16</v>
      </c>
      <c r="J120" t="str">
        <f t="shared" ref="J120:J125" si="7">B120</f>
        <v>I will likely vote for the Democratic candidate</v>
      </c>
      <c r="K120" s="1">
        <f>C120/C126</f>
        <v>0.11582568807339449</v>
      </c>
      <c r="L120" s="1">
        <f>D120/D126</f>
        <v>0.15129151291512916</v>
      </c>
      <c r="M120" s="1">
        <f>E120/E126</f>
        <v>0.12322274881516587</v>
      </c>
      <c r="N120" s="1">
        <f>F120/F126</f>
        <v>8.8235294117647065E-2</v>
      </c>
      <c r="O120" s="1">
        <f>G120/G126</f>
        <v>8.6021505376344093E-2</v>
      </c>
      <c r="R120" t="s">
        <v>59</v>
      </c>
      <c r="S120" s="3">
        <f>K121</f>
        <v>0.16399082568807338</v>
      </c>
      <c r="T120" s="3">
        <f>L121</f>
        <v>0.1070110701107011</v>
      </c>
      <c r="U120" s="3">
        <f>M121</f>
        <v>0.14691943127962084</v>
      </c>
      <c r="V120" s="3">
        <f>N121</f>
        <v>0.18137254901960784</v>
      </c>
      <c r="W120" s="3">
        <f>O121</f>
        <v>0.24731182795698925</v>
      </c>
    </row>
    <row r="121" spans="1:23" x14ac:dyDescent="0.25">
      <c r="B121" t="s">
        <v>143</v>
      </c>
      <c r="C121">
        <v>143</v>
      </c>
      <c r="D121">
        <v>29</v>
      </c>
      <c r="E121">
        <v>31</v>
      </c>
      <c r="F121">
        <v>37</v>
      </c>
      <c r="G121">
        <v>46</v>
      </c>
      <c r="J121" t="str">
        <f t="shared" si="7"/>
        <v>I am undecided</v>
      </c>
      <c r="K121" s="1">
        <f>C121/C126</f>
        <v>0.16399082568807338</v>
      </c>
      <c r="L121" s="1">
        <f>D121/D126</f>
        <v>0.1070110701107011</v>
      </c>
      <c r="M121" s="1">
        <f>E121/E126</f>
        <v>0.14691943127962084</v>
      </c>
      <c r="N121" s="1">
        <f>F121/F126</f>
        <v>0.18137254901960784</v>
      </c>
      <c r="O121" s="1">
        <f>G121/G126</f>
        <v>0.24731182795698925</v>
      </c>
      <c r="R121" t="s">
        <v>332</v>
      </c>
      <c r="S121" s="3">
        <f>K122+K123</f>
        <v>0.37614678899082565</v>
      </c>
      <c r="T121" s="3">
        <f>L122+L123</f>
        <v>0.28044280442804426</v>
      </c>
      <c r="U121" s="3">
        <f>M122+M123</f>
        <v>0.41232227488151657</v>
      </c>
      <c r="V121" s="3">
        <f>N122+N123</f>
        <v>0.44117647058823528</v>
      </c>
      <c r="W121" s="3">
        <f>O122+O123</f>
        <v>0.40322580645161293</v>
      </c>
    </row>
    <row r="122" spans="1:23" x14ac:dyDescent="0.25">
      <c r="B122" t="s">
        <v>144</v>
      </c>
      <c r="C122">
        <v>127</v>
      </c>
      <c r="D122">
        <v>37</v>
      </c>
      <c r="E122">
        <v>27</v>
      </c>
      <c r="F122">
        <v>41</v>
      </c>
      <c r="G122">
        <v>22</v>
      </c>
      <c r="J122" t="str">
        <f t="shared" si="7"/>
        <v>I will likely vote for the Republican candidate</v>
      </c>
      <c r="K122" s="1">
        <f>C122/C126</f>
        <v>0.14564220183486237</v>
      </c>
      <c r="L122" s="1">
        <f>D122/D126</f>
        <v>0.13653136531365315</v>
      </c>
      <c r="M122" s="1">
        <f>E122/E126</f>
        <v>0.12796208530805686</v>
      </c>
      <c r="N122" s="1">
        <f>F122/F126</f>
        <v>0.20098039215686275</v>
      </c>
      <c r="O122" s="1">
        <f>G122/G126</f>
        <v>0.11827956989247312</v>
      </c>
    </row>
    <row r="123" spans="1:23" x14ac:dyDescent="0.25">
      <c r="B123" t="s">
        <v>145</v>
      </c>
      <c r="C123">
        <v>201</v>
      </c>
      <c r="D123">
        <v>39</v>
      </c>
      <c r="E123">
        <v>60</v>
      </c>
      <c r="F123">
        <v>49</v>
      </c>
      <c r="G123">
        <v>53</v>
      </c>
      <c r="J123" t="str">
        <f t="shared" si="7"/>
        <v>I will definitely vote for the Republican candidate</v>
      </c>
      <c r="K123" s="1">
        <f>C123/C126</f>
        <v>0.23050458715596331</v>
      </c>
      <c r="L123" s="1">
        <f>D123/D126</f>
        <v>0.14391143911439114</v>
      </c>
      <c r="M123" s="1">
        <f>E123/E126</f>
        <v>0.28436018957345971</v>
      </c>
      <c r="N123" s="1">
        <f>F123/F126</f>
        <v>0.24019607843137256</v>
      </c>
      <c r="O123" s="1">
        <f>G123/G126</f>
        <v>0.28494623655913981</v>
      </c>
      <c r="S123" s="3"/>
    </row>
    <row r="124" spans="1:23" x14ac:dyDescent="0.25">
      <c r="B124" t="s">
        <v>146</v>
      </c>
      <c r="C124">
        <v>2</v>
      </c>
      <c r="D124">
        <v>1</v>
      </c>
      <c r="E124">
        <v>1</v>
      </c>
      <c r="F124">
        <v>0</v>
      </c>
      <c r="G124">
        <v>0</v>
      </c>
      <c r="J124" t="str">
        <f t="shared" si="7"/>
        <v>I would vote for another candidate</v>
      </c>
      <c r="K124" s="1">
        <f>C124/C126</f>
        <v>2.2935779816513763E-3</v>
      </c>
      <c r="L124" s="1">
        <f>D124/D126</f>
        <v>3.6900369003690036E-3</v>
      </c>
      <c r="M124" s="1">
        <f>E124/E126</f>
        <v>4.7393364928909956E-3</v>
      </c>
      <c r="N124" s="1">
        <f>F124/F126</f>
        <v>0</v>
      </c>
      <c r="O124" s="1">
        <f>G124/G126</f>
        <v>0</v>
      </c>
    </row>
    <row r="125" spans="1:23" x14ac:dyDescent="0.25">
      <c r="B125" t="s">
        <v>147</v>
      </c>
      <c r="C125">
        <v>25</v>
      </c>
      <c r="D125">
        <v>9</v>
      </c>
      <c r="E125">
        <v>5</v>
      </c>
      <c r="F125">
        <v>4</v>
      </c>
      <c r="G125">
        <v>7</v>
      </c>
      <c r="J125" t="str">
        <f t="shared" si="7"/>
        <v>I would not vote in this race</v>
      </c>
      <c r="K125" s="1">
        <f>C125/C126</f>
        <v>2.8669724770642203E-2</v>
      </c>
      <c r="L125" s="1">
        <f>D125/D126</f>
        <v>3.3210332103321034E-2</v>
      </c>
      <c r="M125" s="1">
        <f>E125/E126</f>
        <v>2.3696682464454975E-2</v>
      </c>
      <c r="N125" s="1">
        <f>F125/F126</f>
        <v>1.9607843137254902E-2</v>
      </c>
      <c r="O125" s="1">
        <f>G125/G126</f>
        <v>3.7634408602150539E-2</v>
      </c>
    </row>
    <row r="126" spans="1:23" x14ac:dyDescent="0.25">
      <c r="A126" t="s">
        <v>3</v>
      </c>
      <c r="C126">
        <v>872</v>
      </c>
      <c r="D126">
        <v>271</v>
      </c>
      <c r="E126">
        <v>211</v>
      </c>
      <c r="F126">
        <v>204</v>
      </c>
      <c r="G126">
        <v>186</v>
      </c>
    </row>
    <row r="131" spans="1:23" x14ac:dyDescent="0.25">
      <c r="A131" t="s">
        <v>155</v>
      </c>
    </row>
    <row r="132" spans="1:23" x14ac:dyDescent="0.25">
      <c r="A132" t="s">
        <v>1</v>
      </c>
    </row>
    <row r="133" spans="1:23" x14ac:dyDescent="0.25">
      <c r="C133" t="s">
        <v>3</v>
      </c>
      <c r="D133" t="s">
        <v>70</v>
      </c>
    </row>
    <row r="134" spans="1:23" s="2" customFormat="1" ht="80" x14ac:dyDescent="0.25">
      <c r="C134" s="2" t="s">
        <v>50</v>
      </c>
      <c r="D134" s="2" t="s">
        <v>71</v>
      </c>
      <c r="E134" s="2" t="s">
        <v>72</v>
      </c>
      <c r="F134" s="2" t="s">
        <v>73</v>
      </c>
      <c r="G134" s="2" t="s">
        <v>74</v>
      </c>
      <c r="K134" s="2" t="str">
        <f>C134</f>
        <v>North Carolina</v>
      </c>
      <c r="L134" s="2" t="str">
        <f>D134</f>
        <v>Voted for Donald Trump</v>
      </c>
      <c r="M134" s="2" t="str">
        <f>E134</f>
        <v>Voted for Kamala Harris</v>
      </c>
      <c r="N134" s="2" t="str">
        <f>F134</f>
        <v>Voted third party</v>
      </c>
      <c r="O134" s="2" t="str">
        <f>G134</f>
        <v>Didn't vote in 2024 presidential election</v>
      </c>
      <c r="S134" s="2" t="str">
        <f>K134</f>
        <v>North Carolina</v>
      </c>
      <c r="T134" s="2" t="str">
        <f>L134</f>
        <v>Voted for Donald Trump</v>
      </c>
      <c r="U134" s="2" t="str">
        <f>M134</f>
        <v>Voted for Kamala Harris</v>
      </c>
      <c r="V134" s="2" t="str">
        <f>N134</f>
        <v>Voted third party</v>
      </c>
      <c r="W134" s="2" t="str">
        <f>O134</f>
        <v>Didn't vote in 2024 presidential election</v>
      </c>
    </row>
    <row r="135" spans="1:23" x14ac:dyDescent="0.25">
      <c r="A135" t="s">
        <v>140</v>
      </c>
      <c r="B135" t="s">
        <v>141</v>
      </c>
      <c r="C135">
        <v>272</v>
      </c>
      <c r="D135">
        <v>10</v>
      </c>
      <c r="E135">
        <v>227</v>
      </c>
      <c r="F135">
        <v>0</v>
      </c>
      <c r="G135">
        <v>35</v>
      </c>
      <c r="J135" t="str">
        <f>B135</f>
        <v>I will definitely vote for the Democratic candidate</v>
      </c>
      <c r="K135" s="1">
        <f>C135/C142</f>
        <v>0.31300345224395859</v>
      </c>
      <c r="L135" s="1">
        <f>D135/D142</f>
        <v>2.9411764705882353E-2</v>
      </c>
      <c r="M135" s="1">
        <f>E135/E142</f>
        <v>0.6941896024464832</v>
      </c>
      <c r="N135" s="1">
        <f>F135/F142</f>
        <v>0</v>
      </c>
      <c r="O135" s="1">
        <f>G135/G142</f>
        <v>0.17766497461928935</v>
      </c>
      <c r="R135" t="s">
        <v>331</v>
      </c>
      <c r="S135" s="3">
        <f>K135+K136</f>
        <v>0.43037974683544306</v>
      </c>
      <c r="T135" s="3">
        <f>L135+L136</f>
        <v>6.4705882352941169E-2</v>
      </c>
      <c r="U135" s="3">
        <f>M135+M136</f>
        <v>0.86238532110091748</v>
      </c>
      <c r="V135" s="3">
        <f>N135+N136</f>
        <v>0.2</v>
      </c>
      <c r="W135" s="3">
        <f>O135+O136</f>
        <v>0.35025380710659898</v>
      </c>
    </row>
    <row r="136" spans="1:23" x14ac:dyDescent="0.25">
      <c r="B136" t="s">
        <v>142</v>
      </c>
      <c r="C136">
        <v>102</v>
      </c>
      <c r="D136">
        <v>12</v>
      </c>
      <c r="E136">
        <v>55</v>
      </c>
      <c r="F136">
        <v>1</v>
      </c>
      <c r="G136">
        <v>34</v>
      </c>
      <c r="J136" t="str">
        <f t="shared" ref="J136:J141" si="8">B136</f>
        <v>I will likely vote for the Democratic candidate</v>
      </c>
      <c r="K136" s="1">
        <f>C136/C142</f>
        <v>0.11737629459148446</v>
      </c>
      <c r="L136" s="1">
        <f>D136/D142</f>
        <v>3.5294117647058823E-2</v>
      </c>
      <c r="M136" s="1">
        <f>E136/E142</f>
        <v>0.16819571865443425</v>
      </c>
      <c r="N136" s="1">
        <f>F136/F142</f>
        <v>0.2</v>
      </c>
      <c r="O136" s="1">
        <f>G136/G142</f>
        <v>0.17258883248730963</v>
      </c>
      <c r="R136" t="s">
        <v>59</v>
      </c>
      <c r="S136" s="3">
        <f>K137</f>
        <v>0.16340621403912542</v>
      </c>
      <c r="T136" s="3">
        <f>L137</f>
        <v>0.12352941176470589</v>
      </c>
      <c r="U136" s="3">
        <f>M137</f>
        <v>0.10703363914373089</v>
      </c>
      <c r="V136" s="3">
        <f>N137</f>
        <v>0.6</v>
      </c>
      <c r="W136" s="3">
        <f>O137</f>
        <v>0.31472081218274112</v>
      </c>
    </row>
    <row r="137" spans="1:23" x14ac:dyDescent="0.25">
      <c r="B137" t="s">
        <v>143</v>
      </c>
      <c r="C137">
        <v>142</v>
      </c>
      <c r="D137">
        <v>42</v>
      </c>
      <c r="E137">
        <v>35</v>
      </c>
      <c r="F137">
        <v>3</v>
      </c>
      <c r="G137">
        <v>62</v>
      </c>
      <c r="J137" t="str">
        <f t="shared" si="8"/>
        <v>I am undecided</v>
      </c>
      <c r="K137" s="1">
        <f>C137/C142</f>
        <v>0.16340621403912542</v>
      </c>
      <c r="L137" s="1">
        <f>D137/D142</f>
        <v>0.12352941176470589</v>
      </c>
      <c r="M137" s="1">
        <f>E137/E142</f>
        <v>0.10703363914373089</v>
      </c>
      <c r="N137" s="1">
        <f>F137/F142</f>
        <v>0.6</v>
      </c>
      <c r="O137" s="1">
        <f>G137/G142</f>
        <v>0.31472081218274112</v>
      </c>
      <c r="R137" t="s">
        <v>332</v>
      </c>
      <c r="S137" s="3">
        <f>K138+K139</f>
        <v>0.37744533947065595</v>
      </c>
      <c r="T137" s="3">
        <f>L138+L139</f>
        <v>0.80294117647058827</v>
      </c>
      <c r="U137" s="3">
        <f>M138+M139</f>
        <v>1.834862385321101E-2</v>
      </c>
      <c r="V137" s="3">
        <f>N138+N139</f>
        <v>0</v>
      </c>
      <c r="W137" s="3">
        <f>O138+O139</f>
        <v>0.2487309644670051</v>
      </c>
    </row>
    <row r="138" spans="1:23" x14ac:dyDescent="0.25">
      <c r="B138" t="s">
        <v>144</v>
      </c>
      <c r="C138">
        <v>127</v>
      </c>
      <c r="D138">
        <v>91</v>
      </c>
      <c r="E138">
        <v>6</v>
      </c>
      <c r="F138">
        <v>0</v>
      </c>
      <c r="G138">
        <v>30</v>
      </c>
      <c r="J138" t="str">
        <f t="shared" si="8"/>
        <v>I will likely vote for the Republican candidate</v>
      </c>
      <c r="K138" s="1">
        <f>C138/C142</f>
        <v>0.14614499424626007</v>
      </c>
      <c r="L138" s="1">
        <f>D138/D142</f>
        <v>0.2676470588235294</v>
      </c>
      <c r="M138" s="1">
        <f>E138/E142</f>
        <v>1.834862385321101E-2</v>
      </c>
      <c r="N138" s="1">
        <f>F138/F142</f>
        <v>0</v>
      </c>
      <c r="O138" s="1">
        <f>G138/G142</f>
        <v>0.15228426395939088</v>
      </c>
    </row>
    <row r="139" spans="1:23" x14ac:dyDescent="0.25">
      <c r="B139" t="s">
        <v>145</v>
      </c>
      <c r="C139">
        <v>201</v>
      </c>
      <c r="D139">
        <v>182</v>
      </c>
      <c r="E139">
        <v>0</v>
      </c>
      <c r="F139">
        <v>0</v>
      </c>
      <c r="G139">
        <v>19</v>
      </c>
      <c r="J139" t="str">
        <f t="shared" si="8"/>
        <v>I will definitely vote for the Republican candidate</v>
      </c>
      <c r="K139" s="1">
        <f>C139/C142</f>
        <v>0.23130034522439585</v>
      </c>
      <c r="L139" s="1">
        <f>D139/D142</f>
        <v>0.53529411764705881</v>
      </c>
      <c r="M139" s="1">
        <f>E139/E142</f>
        <v>0</v>
      </c>
      <c r="N139" s="1">
        <f>F139/F142</f>
        <v>0</v>
      </c>
      <c r="O139" s="1">
        <f>G139/G142</f>
        <v>9.6446700507614211E-2</v>
      </c>
      <c r="S139" s="3"/>
    </row>
    <row r="140" spans="1:23" x14ac:dyDescent="0.25">
      <c r="B140" t="s">
        <v>146</v>
      </c>
      <c r="C140">
        <v>1</v>
      </c>
      <c r="D140">
        <v>0</v>
      </c>
      <c r="E140">
        <v>1</v>
      </c>
      <c r="F140">
        <v>0</v>
      </c>
      <c r="G140">
        <v>0</v>
      </c>
      <c r="J140" t="str">
        <f t="shared" si="8"/>
        <v>I would vote for another candidate</v>
      </c>
      <c r="K140" s="1">
        <f>C140/C142</f>
        <v>1.1507479861910242E-3</v>
      </c>
      <c r="L140" s="1">
        <f>D140/D142</f>
        <v>0</v>
      </c>
      <c r="M140" s="1">
        <f>E140/E142</f>
        <v>3.0581039755351682E-3</v>
      </c>
      <c r="N140" s="1">
        <f>F140/F142</f>
        <v>0</v>
      </c>
      <c r="O140" s="1">
        <f>G140/G142</f>
        <v>0</v>
      </c>
    </row>
    <row r="141" spans="1:23" x14ac:dyDescent="0.25">
      <c r="B141" t="s">
        <v>147</v>
      </c>
      <c r="C141">
        <v>24</v>
      </c>
      <c r="D141">
        <v>3</v>
      </c>
      <c r="E141">
        <v>3</v>
      </c>
      <c r="F141">
        <v>1</v>
      </c>
      <c r="G141">
        <v>17</v>
      </c>
      <c r="J141" t="str">
        <f t="shared" si="8"/>
        <v>I would not vote in this race</v>
      </c>
      <c r="K141" s="1">
        <f>C141/C142</f>
        <v>2.7617951668584578E-2</v>
      </c>
      <c r="L141" s="1">
        <f>D141/D142</f>
        <v>8.8235294117647058E-3</v>
      </c>
      <c r="M141" s="1">
        <f>E141/E142</f>
        <v>9.1743119266055051E-3</v>
      </c>
      <c r="N141" s="1">
        <f>F141/F142</f>
        <v>0.2</v>
      </c>
      <c r="O141" s="1">
        <f>G141/G142</f>
        <v>8.6294416243654817E-2</v>
      </c>
    </row>
    <row r="142" spans="1:23" x14ac:dyDescent="0.25">
      <c r="A142" t="s">
        <v>3</v>
      </c>
      <c r="C142">
        <v>869</v>
      </c>
      <c r="D142">
        <v>340</v>
      </c>
      <c r="E142">
        <v>327</v>
      </c>
      <c r="F142">
        <v>5</v>
      </c>
      <c r="G142">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1D6E4-7C59-E64A-B6B9-784EDCB8A2FD}">
  <dimension ref="A1:W142"/>
  <sheetViews>
    <sheetView topLeftCell="K85" workbookViewId="0"/>
  </sheetViews>
  <sheetFormatPr baseColWidth="10" defaultRowHeight="19" x14ac:dyDescent="0.25"/>
  <cols>
    <col min="2" max="2" width="41.5703125" customWidth="1"/>
    <col min="4" max="6" width="11.85546875" customWidth="1"/>
    <col min="10" max="10" width="45.42578125" customWidth="1"/>
    <col min="12" max="14" width="11.7109375" customWidth="1"/>
    <col min="18" max="18" width="21" customWidth="1"/>
    <col min="20" max="22" width="12.140625" customWidth="1"/>
  </cols>
  <sheetData>
    <row r="1" spans="1:23" x14ac:dyDescent="0.25">
      <c r="A1" t="s">
        <v>305</v>
      </c>
      <c r="T1" t="s">
        <v>337</v>
      </c>
    </row>
    <row r="3" spans="1:23" x14ac:dyDescent="0.25">
      <c r="A3" t="s">
        <v>156</v>
      </c>
    </row>
    <row r="4" spans="1:23" x14ac:dyDescent="0.25">
      <c r="A4" t="s">
        <v>1</v>
      </c>
    </row>
    <row r="5" spans="1:23" x14ac:dyDescent="0.25">
      <c r="C5" t="s">
        <v>3</v>
      </c>
      <c r="D5" t="s">
        <v>2</v>
      </c>
      <c r="S5" t="s">
        <v>303</v>
      </c>
      <c r="T5" s="1">
        <f>D14/871</f>
        <v>0.30769230769230771</v>
      </c>
      <c r="U5" s="1">
        <f>E14/871</f>
        <v>0.31343283582089554</v>
      </c>
      <c r="V5" s="1">
        <f>F14/871</f>
        <v>0.30080367393800228</v>
      </c>
      <c r="W5" s="1">
        <f>G14/871</f>
        <v>7.8071182548794485E-2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157</v>
      </c>
      <c r="B7" t="s">
        <v>141</v>
      </c>
      <c r="C7">
        <v>265</v>
      </c>
      <c r="D7">
        <v>182</v>
      </c>
      <c r="E7">
        <v>70</v>
      </c>
      <c r="F7">
        <v>3</v>
      </c>
      <c r="G7">
        <v>10</v>
      </c>
      <c r="J7" t="str">
        <f>B7</f>
        <v>I will definitely vote for the Democratic candidate</v>
      </c>
      <c r="K7" s="1">
        <f>C7/C14</f>
        <v>0.30424799081515497</v>
      </c>
      <c r="L7" s="1">
        <f>D7/D14</f>
        <v>0.67910447761194026</v>
      </c>
      <c r="M7" s="1">
        <f>E7/E14</f>
        <v>0.25641025641025639</v>
      </c>
      <c r="N7" s="1">
        <f>F7/F14</f>
        <v>1.1450381679389313E-2</v>
      </c>
      <c r="O7" s="1">
        <f>G7/G14</f>
        <v>0.14705882352941177</v>
      </c>
      <c r="R7" t="s">
        <v>331</v>
      </c>
      <c r="S7" s="3">
        <f>K7+K8</f>
        <v>0.42709529276693453</v>
      </c>
      <c r="T7" s="3">
        <f>L7+L8</f>
        <v>0.85074626865671643</v>
      </c>
      <c r="U7" s="3">
        <f>M7+M8</f>
        <v>0.42124542124542119</v>
      </c>
      <c r="V7" s="3">
        <f>N7+N8</f>
        <v>3.8167938931297711E-2</v>
      </c>
      <c r="W7" s="3">
        <f>O7+O8</f>
        <v>0.27941176470588236</v>
      </c>
    </row>
    <row r="8" spans="1:23" x14ac:dyDescent="0.25">
      <c r="B8" t="s">
        <v>142</v>
      </c>
      <c r="C8">
        <v>107</v>
      </c>
      <c r="D8">
        <v>46</v>
      </c>
      <c r="E8">
        <v>45</v>
      </c>
      <c r="F8">
        <v>7</v>
      </c>
      <c r="G8">
        <v>9</v>
      </c>
      <c r="J8" t="str">
        <f t="shared" ref="J8:J13" si="0">B8</f>
        <v>I will likely vote for the Democratic candidate</v>
      </c>
      <c r="K8" s="1">
        <f>C8/C14</f>
        <v>0.12284730195177956</v>
      </c>
      <c r="L8" s="1">
        <f>D8/D14</f>
        <v>0.17164179104477612</v>
      </c>
      <c r="M8" s="1">
        <f>E8/E14</f>
        <v>0.16483516483516483</v>
      </c>
      <c r="N8" s="1">
        <f>F8/F14</f>
        <v>2.6717557251908396E-2</v>
      </c>
      <c r="O8" s="1">
        <f>G8/G14</f>
        <v>0.13235294117647059</v>
      </c>
      <c r="R8" t="s">
        <v>59</v>
      </c>
      <c r="S8" s="3">
        <f>K9</f>
        <v>0.19173363949483352</v>
      </c>
      <c r="T8" s="3">
        <f>L9</f>
        <v>9.7014925373134331E-2</v>
      </c>
      <c r="U8" s="3">
        <f>M9</f>
        <v>0.31868131868131866</v>
      </c>
      <c r="V8" s="3">
        <f>N9</f>
        <v>0.11068702290076336</v>
      </c>
      <c r="W8" s="3">
        <f>O9</f>
        <v>0.36764705882352944</v>
      </c>
    </row>
    <row r="9" spans="1:23" x14ac:dyDescent="0.25">
      <c r="B9" t="s">
        <v>143</v>
      </c>
      <c r="C9">
        <v>167</v>
      </c>
      <c r="D9">
        <v>26</v>
      </c>
      <c r="E9">
        <v>87</v>
      </c>
      <c r="F9">
        <v>29</v>
      </c>
      <c r="G9">
        <v>25</v>
      </c>
      <c r="J9" t="str">
        <f t="shared" si="0"/>
        <v>I am undecided</v>
      </c>
      <c r="K9" s="1">
        <f>C9/C14</f>
        <v>0.19173363949483352</v>
      </c>
      <c r="L9" s="1">
        <f>D9/D14</f>
        <v>9.7014925373134331E-2</v>
      </c>
      <c r="M9" s="1">
        <f>E9/E14</f>
        <v>0.31868131868131866</v>
      </c>
      <c r="N9" s="1">
        <f>F9/F14</f>
        <v>0.11068702290076336</v>
      </c>
      <c r="O9" s="1">
        <f>G9/G14</f>
        <v>0.36764705882352944</v>
      </c>
      <c r="R9" t="s">
        <v>332</v>
      </c>
      <c r="S9" s="3">
        <f>K10+K11</f>
        <v>0.35591274397244543</v>
      </c>
      <c r="T9" s="3">
        <f>L10+L11</f>
        <v>4.1044776119402979E-2</v>
      </c>
      <c r="U9" s="3">
        <f>M10+M11</f>
        <v>0.23809523809523808</v>
      </c>
      <c r="V9" s="3">
        <f>N10+N11</f>
        <v>0.83587786259541985</v>
      </c>
      <c r="W9" s="3">
        <f>O10+O11</f>
        <v>0.22058823529411764</v>
      </c>
    </row>
    <row r="10" spans="1:23" x14ac:dyDescent="0.25">
      <c r="B10" t="s">
        <v>144</v>
      </c>
      <c r="C10">
        <v>116</v>
      </c>
      <c r="D10">
        <v>10</v>
      </c>
      <c r="E10">
        <v>32</v>
      </c>
      <c r="F10">
        <v>68</v>
      </c>
      <c r="G10">
        <v>6</v>
      </c>
      <c r="J10" t="str">
        <f t="shared" si="0"/>
        <v>I will likely vote for the Republican candidate</v>
      </c>
      <c r="K10" s="1">
        <f>C10/C14</f>
        <v>0.13318025258323765</v>
      </c>
      <c r="L10" s="1">
        <f>D10/D14</f>
        <v>3.7313432835820892E-2</v>
      </c>
      <c r="M10" s="1">
        <f>E10/E14</f>
        <v>0.11721611721611722</v>
      </c>
      <c r="N10" s="1">
        <f>F10/F14</f>
        <v>0.25954198473282442</v>
      </c>
      <c r="O10" s="1">
        <f>G10/G14</f>
        <v>8.8235294117647065E-2</v>
      </c>
    </row>
    <row r="11" spans="1:23" x14ac:dyDescent="0.25">
      <c r="B11" t="s">
        <v>145</v>
      </c>
      <c r="C11">
        <v>194</v>
      </c>
      <c r="D11">
        <v>1</v>
      </c>
      <c r="E11">
        <v>33</v>
      </c>
      <c r="F11">
        <v>151</v>
      </c>
      <c r="G11">
        <v>9</v>
      </c>
      <c r="J11" t="str">
        <f t="shared" si="0"/>
        <v>I will definitely vote for the Republican candidate</v>
      </c>
      <c r="K11" s="1">
        <f>C11/C14</f>
        <v>0.22273249138920781</v>
      </c>
      <c r="L11" s="1">
        <f>D11/D14</f>
        <v>3.7313432835820895E-3</v>
      </c>
      <c r="M11" s="1">
        <f>E11/E14</f>
        <v>0.12087912087912088</v>
      </c>
      <c r="N11" s="1">
        <f>F11/F14</f>
        <v>0.57633587786259544</v>
      </c>
      <c r="O11" s="1">
        <f>G11/G14</f>
        <v>0.13235294117647059</v>
      </c>
      <c r="S11" s="3"/>
    </row>
    <row r="12" spans="1:23" x14ac:dyDescent="0.25">
      <c r="B12" t="s">
        <v>146</v>
      </c>
      <c r="C12">
        <v>3</v>
      </c>
      <c r="D12">
        <v>0</v>
      </c>
      <c r="E12">
        <v>2</v>
      </c>
      <c r="F12">
        <v>1</v>
      </c>
      <c r="G12">
        <v>0</v>
      </c>
      <c r="J12" t="str">
        <f t="shared" si="0"/>
        <v>I would vote for another candidate</v>
      </c>
      <c r="K12" s="1">
        <f>C12/C14</f>
        <v>3.4443168771526979E-3</v>
      </c>
      <c r="L12" s="1">
        <f>D12/D14</f>
        <v>0</v>
      </c>
      <c r="M12" s="1">
        <f>E12/E14</f>
        <v>7.326007326007326E-3</v>
      </c>
      <c r="N12" s="1">
        <f>F12/F14</f>
        <v>3.8167938931297708E-3</v>
      </c>
      <c r="O12" s="1">
        <f>G12/G14</f>
        <v>0</v>
      </c>
    </row>
    <row r="13" spans="1:23" x14ac:dyDescent="0.25">
      <c r="B13" t="s">
        <v>147</v>
      </c>
      <c r="C13">
        <v>19</v>
      </c>
      <c r="D13">
        <v>3</v>
      </c>
      <c r="E13">
        <v>4</v>
      </c>
      <c r="F13">
        <v>3</v>
      </c>
      <c r="G13">
        <v>9</v>
      </c>
      <c r="J13" t="str">
        <f t="shared" si="0"/>
        <v>I would not vote in this race</v>
      </c>
      <c r="K13" s="1">
        <f>C13/C14</f>
        <v>2.1814006888633754E-2</v>
      </c>
      <c r="L13" s="1">
        <f>D13/D14</f>
        <v>1.1194029850746268E-2</v>
      </c>
      <c r="M13" s="1">
        <f>E13/E14</f>
        <v>1.4652014652014652E-2</v>
      </c>
      <c r="N13" s="1">
        <f>F13/F14</f>
        <v>1.1450381679389313E-2</v>
      </c>
      <c r="O13" s="1">
        <f>G13/G14</f>
        <v>0.13235294117647059</v>
      </c>
    </row>
    <row r="14" spans="1:23" x14ac:dyDescent="0.25">
      <c r="A14" t="s">
        <v>3</v>
      </c>
      <c r="C14">
        <v>871</v>
      </c>
      <c r="D14">
        <v>268</v>
      </c>
      <c r="E14">
        <v>273</v>
      </c>
      <c r="F14">
        <v>262</v>
      </c>
      <c r="G14">
        <v>68</v>
      </c>
    </row>
    <row r="19" spans="1:23" x14ac:dyDescent="0.25">
      <c r="A19" t="s">
        <v>158</v>
      </c>
    </row>
    <row r="20" spans="1:23" x14ac:dyDescent="0.25">
      <c r="A20" t="s">
        <v>1</v>
      </c>
    </row>
    <row r="21" spans="1:23" x14ac:dyDescent="0.25">
      <c r="C21" t="s">
        <v>3</v>
      </c>
      <c r="D21" t="s">
        <v>15</v>
      </c>
    </row>
    <row r="22" spans="1:23" s="2" customFormat="1" ht="60" x14ac:dyDescent="0.25">
      <c r="C22" s="2" t="s">
        <v>50</v>
      </c>
      <c r="D22" s="2" t="s">
        <v>16</v>
      </c>
      <c r="E22" s="2" t="s">
        <v>17</v>
      </c>
      <c r="F22" s="2" t="s">
        <v>18</v>
      </c>
      <c r="G22" s="2" t="s">
        <v>19</v>
      </c>
      <c r="K22" s="2" t="str">
        <f>C22</f>
        <v>North Carolina</v>
      </c>
      <c r="L22" s="2" t="str">
        <f>D22</f>
        <v>Democratic ID (Partisan + Leaners)</v>
      </c>
      <c r="M22" s="2" t="str">
        <f>E22</f>
        <v>Pure Independent</v>
      </c>
      <c r="N22" s="2" t="str">
        <f>F22</f>
        <v>Republican ID (Partisan + Leaners)</v>
      </c>
      <c r="O22" s="2" t="str">
        <f>G22</f>
        <v>All others/Not Sure</v>
      </c>
      <c r="S22" s="2" t="str">
        <f>K22</f>
        <v>North Carolina</v>
      </c>
      <c r="T22" s="2" t="str">
        <f>L22</f>
        <v>Democratic ID (Partisan + Leaners)</v>
      </c>
      <c r="U22" s="2" t="str">
        <f>M22</f>
        <v>Pure Independent</v>
      </c>
      <c r="V22" s="2" t="str">
        <f>N22</f>
        <v>Republican ID (Partisan + Leaners)</v>
      </c>
      <c r="W22" s="2" t="str">
        <f>O22</f>
        <v>All others/Not Sure</v>
      </c>
    </row>
    <row r="23" spans="1:23" x14ac:dyDescent="0.25">
      <c r="A23" t="s">
        <v>157</v>
      </c>
      <c r="B23" t="s">
        <v>141</v>
      </c>
      <c r="C23">
        <v>265</v>
      </c>
      <c r="D23">
        <v>237</v>
      </c>
      <c r="E23">
        <v>22</v>
      </c>
      <c r="F23">
        <v>5</v>
      </c>
      <c r="G23">
        <v>1</v>
      </c>
      <c r="J23" t="str">
        <f>B23</f>
        <v>I will definitely vote for the Democratic candidate</v>
      </c>
      <c r="K23" s="1">
        <f>C23/C30</f>
        <v>0.30355097365406641</v>
      </c>
      <c r="L23" s="1">
        <f>D23/D30</f>
        <v>0.63368983957219249</v>
      </c>
      <c r="M23" s="1">
        <f>E23/E30</f>
        <v>0.17886178861788618</v>
      </c>
      <c r="N23" s="1">
        <f>F23/F30</f>
        <v>1.4326647564469915E-2</v>
      </c>
      <c r="O23" s="1">
        <f>G23/G30</f>
        <v>3.7037037037037035E-2</v>
      </c>
      <c r="R23" t="s">
        <v>331</v>
      </c>
      <c r="S23" s="3">
        <f>K23+K24</f>
        <v>0.42726231386025199</v>
      </c>
      <c r="T23" s="3">
        <f>L23+L24</f>
        <v>0.85026737967914434</v>
      </c>
      <c r="U23" s="3">
        <f>M23+M24</f>
        <v>0.30081300813008127</v>
      </c>
      <c r="V23" s="3">
        <f>N23+N24</f>
        <v>3.7249283667621778E-2</v>
      </c>
      <c r="W23" s="3">
        <f>O23+O24</f>
        <v>0.18518518518518517</v>
      </c>
    </row>
    <row r="24" spans="1:23" x14ac:dyDescent="0.25">
      <c r="B24" t="s">
        <v>142</v>
      </c>
      <c r="C24">
        <v>108</v>
      </c>
      <c r="D24">
        <v>81</v>
      </c>
      <c r="E24">
        <v>15</v>
      </c>
      <c r="F24">
        <v>8</v>
      </c>
      <c r="G24">
        <v>4</v>
      </c>
      <c r="J24" t="str">
        <f t="shared" ref="J24:J29" si="1">B24</f>
        <v>I will likely vote for the Democratic candidate</v>
      </c>
      <c r="K24" s="1">
        <f>C24/C30</f>
        <v>0.12371134020618557</v>
      </c>
      <c r="L24" s="1">
        <f>D24/D30</f>
        <v>0.21657754010695188</v>
      </c>
      <c r="M24" s="1">
        <f>E24/E30</f>
        <v>0.12195121951219512</v>
      </c>
      <c r="N24" s="1">
        <f>F24/F30</f>
        <v>2.2922636103151862E-2</v>
      </c>
      <c r="O24" s="1">
        <f>G24/G30</f>
        <v>0.14814814814814814</v>
      </c>
      <c r="R24" t="s">
        <v>59</v>
      </c>
      <c r="S24" s="3">
        <f>K25</f>
        <v>0.19243986254295534</v>
      </c>
      <c r="T24" s="3">
        <f>L25</f>
        <v>0.10427807486631016</v>
      </c>
      <c r="U24" s="3">
        <f>M25</f>
        <v>0.52032520325203258</v>
      </c>
      <c r="V24" s="3">
        <f>N25</f>
        <v>0.15186246418338109</v>
      </c>
      <c r="W24" s="3">
        <f>O25</f>
        <v>0.44444444444444442</v>
      </c>
    </row>
    <row r="25" spans="1:23" x14ac:dyDescent="0.25">
      <c r="B25" t="s">
        <v>143</v>
      </c>
      <c r="C25">
        <v>168</v>
      </c>
      <c r="D25">
        <v>39</v>
      </c>
      <c r="E25">
        <v>64</v>
      </c>
      <c r="F25">
        <v>53</v>
      </c>
      <c r="G25">
        <v>12</v>
      </c>
      <c r="J25" t="str">
        <f t="shared" si="1"/>
        <v>I am undecided</v>
      </c>
      <c r="K25" s="1">
        <f>C25/C30</f>
        <v>0.19243986254295534</v>
      </c>
      <c r="L25" s="1">
        <f>D25/D30</f>
        <v>0.10427807486631016</v>
      </c>
      <c r="M25" s="1">
        <f>E25/E30</f>
        <v>0.52032520325203258</v>
      </c>
      <c r="N25" s="1">
        <f>F25/F30</f>
        <v>0.15186246418338109</v>
      </c>
      <c r="O25" s="1">
        <f>G25/G30</f>
        <v>0.44444444444444442</v>
      </c>
      <c r="R25" t="s">
        <v>332</v>
      </c>
      <c r="S25" s="3">
        <f>K26+K27</f>
        <v>0.35509736540664372</v>
      </c>
      <c r="T25" s="3">
        <f>L26+L27</f>
        <v>3.20855614973262E-2</v>
      </c>
      <c r="U25" s="3">
        <f>M26+M27</f>
        <v>0.13821138211382114</v>
      </c>
      <c r="V25" s="3">
        <f>N26+N27</f>
        <v>0.79083094555873923</v>
      </c>
      <c r="W25" s="3">
        <f>O26+O27</f>
        <v>0.18518518518518517</v>
      </c>
    </row>
    <row r="26" spans="1:23" x14ac:dyDescent="0.25">
      <c r="B26" t="s">
        <v>144</v>
      </c>
      <c r="C26">
        <v>116</v>
      </c>
      <c r="D26">
        <v>10</v>
      </c>
      <c r="E26">
        <v>7</v>
      </c>
      <c r="F26">
        <v>95</v>
      </c>
      <c r="G26">
        <v>4</v>
      </c>
      <c r="J26" t="str">
        <f t="shared" si="1"/>
        <v>I will likely vote for the Republican candidate</v>
      </c>
      <c r="K26" s="1">
        <f>C26/C30</f>
        <v>0.13287514318442153</v>
      </c>
      <c r="L26" s="1">
        <f>D26/D30</f>
        <v>2.6737967914438502E-2</v>
      </c>
      <c r="M26" s="1">
        <f>E26/E30</f>
        <v>5.6910569105691054E-2</v>
      </c>
      <c r="N26" s="1">
        <f>F26/F30</f>
        <v>0.27220630372492838</v>
      </c>
      <c r="O26" s="1">
        <f>G26/G30</f>
        <v>0.14814814814814814</v>
      </c>
    </row>
    <row r="27" spans="1:23" x14ac:dyDescent="0.25">
      <c r="B27" t="s">
        <v>145</v>
      </c>
      <c r="C27">
        <v>194</v>
      </c>
      <c r="D27">
        <v>2</v>
      </c>
      <c r="E27">
        <v>10</v>
      </c>
      <c r="F27">
        <v>181</v>
      </c>
      <c r="G27">
        <v>1</v>
      </c>
      <c r="J27" t="str">
        <f t="shared" si="1"/>
        <v>I will definitely vote for the Republican candidate</v>
      </c>
      <c r="K27" s="1">
        <f>C27/C30</f>
        <v>0.22222222222222221</v>
      </c>
      <c r="L27" s="1">
        <f>D27/D30</f>
        <v>5.3475935828877002E-3</v>
      </c>
      <c r="M27" s="1">
        <f>E27/E30</f>
        <v>8.1300813008130079E-2</v>
      </c>
      <c r="N27" s="1">
        <f>F27/F30</f>
        <v>0.51862464183381085</v>
      </c>
      <c r="O27" s="1">
        <f>G27/G30</f>
        <v>3.7037037037037035E-2</v>
      </c>
      <c r="S27" s="3"/>
    </row>
    <row r="28" spans="1:23" x14ac:dyDescent="0.25">
      <c r="B28" t="s">
        <v>146</v>
      </c>
      <c r="C28">
        <v>3</v>
      </c>
      <c r="D28">
        <v>0</v>
      </c>
      <c r="E28">
        <v>2</v>
      </c>
      <c r="F28">
        <v>1</v>
      </c>
      <c r="G28">
        <v>0</v>
      </c>
      <c r="J28" t="str">
        <f t="shared" si="1"/>
        <v>I would vote for another candidate</v>
      </c>
      <c r="K28" s="1">
        <f>C28/C30</f>
        <v>3.4364261168384879E-3</v>
      </c>
      <c r="L28" s="1">
        <f>D28/D30</f>
        <v>0</v>
      </c>
      <c r="M28" s="1">
        <f>E28/E30</f>
        <v>1.6260162601626018E-2</v>
      </c>
      <c r="N28" s="1">
        <f>F28/F30</f>
        <v>2.8653295128939827E-3</v>
      </c>
      <c r="O28" s="1">
        <f>G28/G30</f>
        <v>0</v>
      </c>
    </row>
    <row r="29" spans="1:23" x14ac:dyDescent="0.25">
      <c r="B29" t="s">
        <v>147</v>
      </c>
      <c r="C29">
        <v>19</v>
      </c>
      <c r="D29">
        <v>5</v>
      </c>
      <c r="E29">
        <v>3</v>
      </c>
      <c r="F29">
        <v>6</v>
      </c>
      <c r="G29">
        <v>5</v>
      </c>
      <c r="J29" t="str">
        <f t="shared" si="1"/>
        <v>I would not vote in this race</v>
      </c>
      <c r="K29" s="1">
        <f>C29/C30</f>
        <v>2.1764032073310423E-2</v>
      </c>
      <c r="L29" s="1">
        <f>D29/D30</f>
        <v>1.3368983957219251E-2</v>
      </c>
      <c r="M29" s="1">
        <f>E29/E30</f>
        <v>2.4390243902439025E-2</v>
      </c>
      <c r="N29" s="1">
        <f>F29/F30</f>
        <v>1.7191977077363897E-2</v>
      </c>
      <c r="O29" s="1">
        <f>G29/G30</f>
        <v>0.18518518518518517</v>
      </c>
    </row>
    <row r="30" spans="1:23" x14ac:dyDescent="0.25">
      <c r="A30" t="s">
        <v>3</v>
      </c>
      <c r="C30">
        <v>873</v>
      </c>
      <c r="D30">
        <v>374</v>
      </c>
      <c r="E30">
        <v>123</v>
      </c>
      <c r="F30">
        <v>349</v>
      </c>
      <c r="G30">
        <v>27</v>
      </c>
    </row>
    <row r="35" spans="1:23" x14ac:dyDescent="0.25">
      <c r="A35" t="s">
        <v>159</v>
      </c>
    </row>
    <row r="36" spans="1:23" x14ac:dyDescent="0.25">
      <c r="A36" t="s">
        <v>1</v>
      </c>
    </row>
    <row r="37" spans="1:23" x14ac:dyDescent="0.25">
      <c r="C37" t="s">
        <v>3</v>
      </c>
      <c r="D37" t="s">
        <v>21</v>
      </c>
    </row>
    <row r="38" spans="1:23" s="2" customFormat="1" ht="40" x14ac:dyDescent="0.25">
      <c r="C38" s="2" t="s">
        <v>50</v>
      </c>
      <c r="D38" s="2" t="s">
        <v>22</v>
      </c>
      <c r="E38" s="2" t="s">
        <v>23</v>
      </c>
      <c r="F38" s="2" t="s">
        <v>24</v>
      </c>
      <c r="G38" s="2" t="s">
        <v>13</v>
      </c>
      <c r="K38" s="2" t="str">
        <f>C38</f>
        <v>North Carolina</v>
      </c>
      <c r="L38" s="2" t="str">
        <f>D38</f>
        <v>Liberal (very)</v>
      </c>
      <c r="M38" s="2" t="str">
        <f>E38</f>
        <v>Moderate</v>
      </c>
      <c r="N38" s="2" t="str">
        <f>F38</f>
        <v>Conservative (very)</v>
      </c>
      <c r="O38" s="2" t="str">
        <f>G38</f>
        <v>Don't know</v>
      </c>
      <c r="S38" s="2" t="str">
        <f>K38</f>
        <v>North Carolina</v>
      </c>
      <c r="T38" s="2" t="str">
        <f>L38</f>
        <v>Liberal (very)</v>
      </c>
      <c r="U38" s="2" t="str">
        <f>M38</f>
        <v>Moderate</v>
      </c>
      <c r="V38" s="2" t="str">
        <f>N38</f>
        <v>Conservative (very)</v>
      </c>
      <c r="W38" s="2" t="str">
        <f>O38</f>
        <v>Don't know</v>
      </c>
    </row>
    <row r="39" spans="1:23" x14ac:dyDescent="0.25">
      <c r="A39" t="s">
        <v>157</v>
      </c>
      <c r="B39" t="s">
        <v>141</v>
      </c>
      <c r="C39">
        <v>265</v>
      </c>
      <c r="D39">
        <v>157</v>
      </c>
      <c r="E39">
        <v>91</v>
      </c>
      <c r="F39">
        <v>11</v>
      </c>
      <c r="G39">
        <v>6</v>
      </c>
      <c r="J39" t="str">
        <f>B39</f>
        <v>I will definitely vote for the Democratic candidate</v>
      </c>
      <c r="K39" s="1">
        <f>C39/C46</f>
        <v>0.30494821634062141</v>
      </c>
      <c r="L39" s="1">
        <f>D39/D46</f>
        <v>0.66244725738396626</v>
      </c>
      <c r="M39" s="1">
        <f>E39/E46</f>
        <v>0.32971014492753625</v>
      </c>
      <c r="N39" s="1">
        <f>F39/F46</f>
        <v>3.7037037037037035E-2</v>
      </c>
      <c r="O39" s="1">
        <f>G39/G46</f>
        <v>0.10169491525423729</v>
      </c>
      <c r="R39" t="s">
        <v>331</v>
      </c>
      <c r="S39" s="3">
        <f>K39+K40</f>
        <v>0.42922899884925203</v>
      </c>
      <c r="T39" s="3">
        <f>L39+L40</f>
        <v>0.81856540084388185</v>
      </c>
      <c r="U39" s="3">
        <f>M39+M40</f>
        <v>0.52536231884057971</v>
      </c>
      <c r="V39" s="3">
        <f>N39+N40</f>
        <v>6.7340067340067339E-2</v>
      </c>
      <c r="W39" s="3">
        <f>O39+O40</f>
        <v>0.23728813559322035</v>
      </c>
    </row>
    <row r="40" spans="1:23" x14ac:dyDescent="0.25">
      <c r="B40" t="s">
        <v>142</v>
      </c>
      <c r="C40">
        <v>108</v>
      </c>
      <c r="D40">
        <v>37</v>
      </c>
      <c r="E40">
        <v>54</v>
      </c>
      <c r="F40">
        <v>9</v>
      </c>
      <c r="G40">
        <v>8</v>
      </c>
      <c r="J40" t="str">
        <f t="shared" ref="J40:J45" si="2">B40</f>
        <v>I will likely vote for the Democratic candidate</v>
      </c>
      <c r="K40" s="1">
        <f>C40/C46</f>
        <v>0.12428078250863062</v>
      </c>
      <c r="L40" s="1">
        <f>D40/D46</f>
        <v>0.15611814345991562</v>
      </c>
      <c r="M40" s="1">
        <f>E40/E46</f>
        <v>0.19565217391304349</v>
      </c>
      <c r="N40" s="1">
        <f>F40/F46</f>
        <v>3.0303030303030304E-2</v>
      </c>
      <c r="O40" s="1">
        <f>G40/G46</f>
        <v>0.13559322033898305</v>
      </c>
      <c r="R40" t="s">
        <v>59</v>
      </c>
      <c r="S40" s="3">
        <f>K41</f>
        <v>0.19217491369390102</v>
      </c>
      <c r="T40" s="3">
        <f>L41</f>
        <v>8.8607594936708861E-2</v>
      </c>
      <c r="U40" s="3">
        <f>M41</f>
        <v>0.27898550724637683</v>
      </c>
      <c r="V40" s="3">
        <f>N41</f>
        <v>0.13804713804713806</v>
      </c>
      <c r="W40" s="3">
        <f>O41</f>
        <v>0.47457627118644069</v>
      </c>
    </row>
    <row r="41" spans="1:23" x14ac:dyDescent="0.25">
      <c r="B41" t="s">
        <v>143</v>
      </c>
      <c r="C41">
        <v>167</v>
      </c>
      <c r="D41">
        <v>21</v>
      </c>
      <c r="E41">
        <v>77</v>
      </c>
      <c r="F41">
        <v>41</v>
      </c>
      <c r="G41">
        <v>28</v>
      </c>
      <c r="J41" t="str">
        <f t="shared" si="2"/>
        <v>I am undecided</v>
      </c>
      <c r="K41" s="1">
        <f>C41/C46</f>
        <v>0.19217491369390102</v>
      </c>
      <c r="L41" s="1">
        <f>D41/D46</f>
        <v>8.8607594936708861E-2</v>
      </c>
      <c r="M41" s="1">
        <f>E41/E46</f>
        <v>0.27898550724637683</v>
      </c>
      <c r="N41" s="1">
        <f>F41/F46</f>
        <v>0.13804713804713806</v>
      </c>
      <c r="O41" s="1">
        <f>G41/G46</f>
        <v>0.47457627118644069</v>
      </c>
      <c r="R41" t="s">
        <v>332</v>
      </c>
      <c r="S41" s="3">
        <f>K42+K43</f>
        <v>0.35443037974683544</v>
      </c>
      <c r="T41" s="3">
        <f>L42+L43</f>
        <v>7.1729957805907171E-2</v>
      </c>
      <c r="U41" s="3">
        <f>M42+M43</f>
        <v>0.18840579710144928</v>
      </c>
      <c r="V41" s="3">
        <f>N42+N43</f>
        <v>0.7845117845117846</v>
      </c>
      <c r="W41" s="3">
        <f>O42+O43</f>
        <v>0.10169491525423729</v>
      </c>
    </row>
    <row r="42" spans="1:23" x14ac:dyDescent="0.25">
      <c r="B42" t="s">
        <v>144</v>
      </c>
      <c r="C42">
        <v>114</v>
      </c>
      <c r="D42">
        <v>6</v>
      </c>
      <c r="E42">
        <v>34</v>
      </c>
      <c r="F42">
        <v>70</v>
      </c>
      <c r="G42">
        <v>4</v>
      </c>
      <c r="J42" t="str">
        <f t="shared" si="2"/>
        <v>I will likely vote for the Republican candidate</v>
      </c>
      <c r="K42" s="1">
        <f>C42/C46</f>
        <v>0.13118527042577677</v>
      </c>
      <c r="L42" s="1">
        <f>D42/D46</f>
        <v>2.5316455696202531E-2</v>
      </c>
      <c r="M42" s="1">
        <f>E42/E46</f>
        <v>0.12318840579710146</v>
      </c>
      <c r="N42" s="1">
        <f>F42/F46</f>
        <v>0.2356902356902357</v>
      </c>
      <c r="O42" s="1">
        <f>G42/G46</f>
        <v>6.7796610169491525E-2</v>
      </c>
    </row>
    <row r="43" spans="1:23" x14ac:dyDescent="0.25">
      <c r="B43" t="s">
        <v>145</v>
      </c>
      <c r="C43">
        <v>194</v>
      </c>
      <c r="D43">
        <v>11</v>
      </c>
      <c r="E43">
        <v>18</v>
      </c>
      <c r="F43">
        <v>163</v>
      </c>
      <c r="G43">
        <v>2</v>
      </c>
      <c r="J43" t="str">
        <f t="shared" si="2"/>
        <v>I will definitely vote for the Republican candidate</v>
      </c>
      <c r="K43" s="1">
        <f>C43/C46</f>
        <v>0.22324510932105868</v>
      </c>
      <c r="L43" s="1">
        <f>D43/D46</f>
        <v>4.6413502109704644E-2</v>
      </c>
      <c r="M43" s="1">
        <f>E43/E46</f>
        <v>6.5217391304347824E-2</v>
      </c>
      <c r="N43" s="1">
        <f>F43/F46</f>
        <v>0.54882154882154888</v>
      </c>
      <c r="O43" s="1">
        <f>G43/G46</f>
        <v>3.3898305084745763E-2</v>
      </c>
      <c r="S43" s="3"/>
    </row>
    <row r="44" spans="1:23" x14ac:dyDescent="0.25">
      <c r="B44" t="s">
        <v>146</v>
      </c>
      <c r="C44">
        <v>3</v>
      </c>
      <c r="D44">
        <v>0</v>
      </c>
      <c r="E44">
        <v>1</v>
      </c>
      <c r="F44">
        <v>1</v>
      </c>
      <c r="G44">
        <v>1</v>
      </c>
      <c r="J44" t="str">
        <f t="shared" si="2"/>
        <v>I would vote for another candidate</v>
      </c>
      <c r="K44" s="1">
        <f>C44/C46</f>
        <v>3.4522439585730723E-3</v>
      </c>
      <c r="L44" s="1">
        <f>D44/D46</f>
        <v>0</v>
      </c>
      <c r="M44" s="1">
        <f>E44/E46</f>
        <v>3.6231884057971015E-3</v>
      </c>
      <c r="N44" s="1">
        <f>F44/F46</f>
        <v>3.3670033670033669E-3</v>
      </c>
      <c r="O44" s="1">
        <f>G44/G46</f>
        <v>1.6949152542372881E-2</v>
      </c>
    </row>
    <row r="45" spans="1:23" x14ac:dyDescent="0.25">
      <c r="B45" t="s">
        <v>147</v>
      </c>
      <c r="C45">
        <v>18</v>
      </c>
      <c r="D45">
        <v>5</v>
      </c>
      <c r="E45">
        <v>1</v>
      </c>
      <c r="F45">
        <v>2</v>
      </c>
      <c r="G45">
        <v>10</v>
      </c>
      <c r="J45" t="str">
        <f t="shared" si="2"/>
        <v>I would not vote in this race</v>
      </c>
      <c r="K45" s="1">
        <f>C45/C46</f>
        <v>2.0713463751438434E-2</v>
      </c>
      <c r="L45" s="1">
        <f>D45/D46</f>
        <v>2.1097046413502109E-2</v>
      </c>
      <c r="M45" s="1">
        <f>E45/E46</f>
        <v>3.6231884057971015E-3</v>
      </c>
      <c r="N45" s="1">
        <f>F45/F46</f>
        <v>6.7340067340067337E-3</v>
      </c>
      <c r="O45" s="1">
        <f>G45/G46</f>
        <v>0.16949152542372881</v>
      </c>
    </row>
    <row r="46" spans="1:23" x14ac:dyDescent="0.25">
      <c r="A46" t="s">
        <v>3</v>
      </c>
      <c r="C46">
        <v>869</v>
      </c>
      <c r="D46">
        <v>237</v>
      </c>
      <c r="E46">
        <v>276</v>
      </c>
      <c r="F46">
        <v>297</v>
      </c>
      <c r="G46">
        <v>59</v>
      </c>
    </row>
    <row r="51" spans="1:23" x14ac:dyDescent="0.25">
      <c r="A51" t="s">
        <v>160</v>
      </c>
    </row>
    <row r="52" spans="1:23" x14ac:dyDescent="0.25">
      <c r="A52" t="s">
        <v>1</v>
      </c>
    </row>
    <row r="53" spans="1:23" x14ac:dyDescent="0.25">
      <c r="C53" t="s">
        <v>3</v>
      </c>
      <c r="D53" t="s">
        <v>26</v>
      </c>
    </row>
    <row r="54" spans="1:23" s="2" customFormat="1" ht="40" x14ac:dyDescent="0.25">
      <c r="C54" s="2" t="s">
        <v>50</v>
      </c>
      <c r="D54" s="2" t="s">
        <v>27</v>
      </c>
      <c r="E54" s="2" t="s">
        <v>28</v>
      </c>
      <c r="F54" s="2" t="s">
        <v>29</v>
      </c>
      <c r="K54" s="2" t="str">
        <f>C54</f>
        <v>North Carolina</v>
      </c>
      <c r="L54" s="2" t="str">
        <f>D54</f>
        <v>White non-Hispanic</v>
      </c>
      <c r="M54" s="2" t="str">
        <f>E54</f>
        <v>Black non-Hispanic</v>
      </c>
      <c r="N54" s="2" t="str">
        <f>F54</f>
        <v>Hispanic/All other races</v>
      </c>
      <c r="S54" s="2" t="str">
        <f>K54</f>
        <v>North Carolina</v>
      </c>
      <c r="T54" s="2" t="str">
        <f>L54</f>
        <v>White non-Hispanic</v>
      </c>
      <c r="U54" s="2" t="str">
        <f>M54</f>
        <v>Black non-Hispanic</v>
      </c>
      <c r="V54" s="2" t="str">
        <f>N54</f>
        <v>Hispanic/All other races</v>
      </c>
    </row>
    <row r="55" spans="1:23" x14ac:dyDescent="0.25">
      <c r="A55" t="s">
        <v>157</v>
      </c>
      <c r="B55" t="s">
        <v>141</v>
      </c>
      <c r="C55">
        <v>265</v>
      </c>
      <c r="D55">
        <v>146</v>
      </c>
      <c r="E55">
        <v>85</v>
      </c>
      <c r="F55">
        <v>34</v>
      </c>
      <c r="J55" t="str">
        <f>B55</f>
        <v>I will definitely vote for the Democratic candidate</v>
      </c>
      <c r="K55" s="1">
        <f>C55/C62</f>
        <v>0.3045977011494253</v>
      </c>
      <c r="L55" s="1">
        <f>D55/D62</f>
        <v>0.26258992805755393</v>
      </c>
      <c r="M55" s="1">
        <f>E55/E62</f>
        <v>0.5214723926380368</v>
      </c>
      <c r="N55" s="1">
        <f>F55/F62</f>
        <v>0.2251655629139073</v>
      </c>
      <c r="O55" s="1"/>
      <c r="R55" t="s">
        <v>331</v>
      </c>
      <c r="S55" s="3">
        <f>K55+K56</f>
        <v>0.42758620689655175</v>
      </c>
      <c r="T55" s="3">
        <f>L55+L56</f>
        <v>0.35971223021582732</v>
      </c>
      <c r="U55" s="3">
        <f>M55+M56</f>
        <v>0.69325153374233128</v>
      </c>
      <c r="V55" s="3">
        <f>N55+N56</f>
        <v>0.39072847682119205</v>
      </c>
      <c r="W55" s="3"/>
    </row>
    <row r="56" spans="1:23" x14ac:dyDescent="0.25">
      <c r="B56" t="s">
        <v>142</v>
      </c>
      <c r="C56">
        <v>107</v>
      </c>
      <c r="D56">
        <v>54</v>
      </c>
      <c r="E56">
        <v>28</v>
      </c>
      <c r="F56">
        <v>25</v>
      </c>
      <c r="J56" t="str">
        <f t="shared" ref="J56:J61" si="3">B56</f>
        <v>I will likely vote for the Democratic candidate</v>
      </c>
      <c r="K56" s="1">
        <f>C56/C62</f>
        <v>0.12298850574712644</v>
      </c>
      <c r="L56" s="1">
        <f>D56/D62</f>
        <v>9.7122302158273388E-2</v>
      </c>
      <c r="M56" s="1">
        <f>E56/E62</f>
        <v>0.17177914110429449</v>
      </c>
      <c r="N56" s="1">
        <f>F56/F62</f>
        <v>0.16556291390728478</v>
      </c>
      <c r="O56" s="1"/>
      <c r="R56" t="s">
        <v>59</v>
      </c>
      <c r="S56" s="3">
        <f>K57</f>
        <v>0.19310344827586207</v>
      </c>
      <c r="T56" s="3">
        <f>L57</f>
        <v>0.14928057553956833</v>
      </c>
      <c r="U56" s="3">
        <f>M57</f>
        <v>0.20858895705521471</v>
      </c>
      <c r="V56" s="3">
        <f>N57</f>
        <v>0.33774834437086093</v>
      </c>
      <c r="W56" s="3"/>
    </row>
    <row r="57" spans="1:23" x14ac:dyDescent="0.25">
      <c r="B57" t="s">
        <v>143</v>
      </c>
      <c r="C57">
        <v>168</v>
      </c>
      <c r="D57">
        <v>83</v>
      </c>
      <c r="E57">
        <v>34</v>
      </c>
      <c r="F57">
        <v>51</v>
      </c>
      <c r="J57" t="str">
        <f t="shared" si="3"/>
        <v>I am undecided</v>
      </c>
      <c r="K57" s="1">
        <f>C57/C62</f>
        <v>0.19310344827586207</v>
      </c>
      <c r="L57" s="1">
        <f>D57/D62</f>
        <v>0.14928057553956833</v>
      </c>
      <c r="M57" s="1">
        <f>E57/E62</f>
        <v>0.20858895705521471</v>
      </c>
      <c r="N57" s="1">
        <f>F57/F62</f>
        <v>0.33774834437086093</v>
      </c>
      <c r="O57" s="1"/>
      <c r="R57" t="s">
        <v>332</v>
      </c>
      <c r="S57" s="3">
        <f>K58+K59</f>
        <v>0.35517241379310349</v>
      </c>
      <c r="T57" s="3">
        <f>L58+L59</f>
        <v>0.46762589928057552</v>
      </c>
      <c r="U57" s="3">
        <f>M58+M59</f>
        <v>7.9754601226993863E-2</v>
      </c>
      <c r="V57" s="3">
        <f>N58+N59</f>
        <v>0.23841059602649006</v>
      </c>
      <c r="W57" s="3"/>
    </row>
    <row r="58" spans="1:23" x14ac:dyDescent="0.25">
      <c r="B58" t="s">
        <v>144</v>
      </c>
      <c r="C58">
        <v>115</v>
      </c>
      <c r="D58">
        <v>89</v>
      </c>
      <c r="E58">
        <v>8</v>
      </c>
      <c r="F58">
        <v>18</v>
      </c>
      <c r="J58" t="str">
        <f t="shared" si="3"/>
        <v>I will likely vote for the Republican candidate</v>
      </c>
      <c r="K58" s="1">
        <f>C58/C62</f>
        <v>0.13218390804597702</v>
      </c>
      <c r="L58" s="1">
        <f>D58/D62</f>
        <v>0.16007194244604317</v>
      </c>
      <c r="M58" s="1">
        <f>E58/E62</f>
        <v>4.9079754601226995E-2</v>
      </c>
      <c r="N58" s="1">
        <f>F58/F62</f>
        <v>0.11920529801324503</v>
      </c>
      <c r="O58" s="1"/>
    </row>
    <row r="59" spans="1:23" x14ac:dyDescent="0.25">
      <c r="B59" t="s">
        <v>145</v>
      </c>
      <c r="C59">
        <v>194</v>
      </c>
      <c r="D59">
        <v>171</v>
      </c>
      <c r="E59">
        <v>5</v>
      </c>
      <c r="F59">
        <v>18</v>
      </c>
      <c r="J59" t="str">
        <f t="shared" si="3"/>
        <v>I will definitely vote for the Republican candidate</v>
      </c>
      <c r="K59" s="1">
        <f>C59/C62</f>
        <v>0.22298850574712645</v>
      </c>
      <c r="L59" s="1">
        <f>D59/D62</f>
        <v>0.30755395683453235</v>
      </c>
      <c r="M59" s="1">
        <f>E59/E62</f>
        <v>3.0674846625766871E-2</v>
      </c>
      <c r="N59" s="1">
        <f>F59/F62</f>
        <v>0.11920529801324503</v>
      </c>
      <c r="O59" s="1"/>
      <c r="S59" s="3"/>
    </row>
    <row r="60" spans="1:23" x14ac:dyDescent="0.25">
      <c r="B60" t="s">
        <v>146</v>
      </c>
      <c r="C60">
        <v>3</v>
      </c>
      <c r="D60">
        <v>3</v>
      </c>
      <c r="E60">
        <v>0</v>
      </c>
      <c r="F60">
        <v>0</v>
      </c>
      <c r="J60" t="str">
        <f t="shared" si="3"/>
        <v>I would vote for another candidate</v>
      </c>
      <c r="K60" s="1">
        <f>C60/C62</f>
        <v>3.4482758620689655E-3</v>
      </c>
      <c r="L60" s="1">
        <f>D60/D62</f>
        <v>5.3956834532374104E-3</v>
      </c>
      <c r="M60" s="1">
        <f>E60/E62</f>
        <v>0</v>
      </c>
      <c r="N60" s="1">
        <f>F60/F62</f>
        <v>0</v>
      </c>
      <c r="O60" s="1"/>
    </row>
    <row r="61" spans="1:23" x14ac:dyDescent="0.25">
      <c r="B61" t="s">
        <v>147</v>
      </c>
      <c r="C61">
        <v>18</v>
      </c>
      <c r="D61">
        <v>10</v>
      </c>
      <c r="E61">
        <v>3</v>
      </c>
      <c r="F61">
        <v>5</v>
      </c>
      <c r="J61" t="str">
        <f t="shared" si="3"/>
        <v>I would not vote in this race</v>
      </c>
      <c r="K61" s="1">
        <f>C61/C62</f>
        <v>2.0689655172413793E-2</v>
      </c>
      <c r="L61" s="1">
        <f>D61/D62</f>
        <v>1.7985611510791366E-2</v>
      </c>
      <c r="M61" s="1">
        <f>E61/E62</f>
        <v>1.8404907975460124E-2</v>
      </c>
      <c r="N61" s="1">
        <f>F61/F62</f>
        <v>3.3112582781456956E-2</v>
      </c>
      <c r="O61" s="1"/>
    </row>
    <row r="62" spans="1:23" x14ac:dyDescent="0.25">
      <c r="A62" t="s">
        <v>3</v>
      </c>
      <c r="C62">
        <v>870</v>
      </c>
      <c r="D62">
        <v>556</v>
      </c>
      <c r="E62">
        <v>163</v>
      </c>
      <c r="F62">
        <v>151</v>
      </c>
    </row>
    <row r="67" spans="1:23" x14ac:dyDescent="0.25">
      <c r="A67" t="s">
        <v>161</v>
      </c>
    </row>
    <row r="68" spans="1:23" x14ac:dyDescent="0.25">
      <c r="A68" t="s">
        <v>1</v>
      </c>
    </row>
    <row r="69" spans="1:23" x14ac:dyDescent="0.25">
      <c r="C69" t="s">
        <v>3</v>
      </c>
      <c r="D69" t="s">
        <v>31</v>
      </c>
    </row>
    <row r="70" spans="1:23" s="2" customFormat="1" ht="40" x14ac:dyDescent="0.25">
      <c r="C70" s="2" t="s">
        <v>50</v>
      </c>
      <c r="D70" s="2" t="s">
        <v>32</v>
      </c>
      <c r="E70" s="2" t="s">
        <v>33</v>
      </c>
      <c r="K70" s="2" t="str">
        <f>C70</f>
        <v>North Carolina</v>
      </c>
      <c r="L70" s="2" t="str">
        <f>D70</f>
        <v>Male</v>
      </c>
      <c r="M70" s="2" t="str">
        <f>E70</f>
        <v>Female</v>
      </c>
      <c r="S70" s="2" t="str">
        <f>K70</f>
        <v>North Carolina</v>
      </c>
      <c r="T70" s="2" t="str">
        <f>L70</f>
        <v>Male</v>
      </c>
      <c r="U70" s="2" t="str">
        <f>M70</f>
        <v>Female</v>
      </c>
    </row>
    <row r="71" spans="1:23" x14ac:dyDescent="0.25">
      <c r="A71" t="s">
        <v>157</v>
      </c>
      <c r="B71" t="s">
        <v>141</v>
      </c>
      <c r="C71">
        <v>266</v>
      </c>
      <c r="D71">
        <v>114</v>
      </c>
      <c r="E71">
        <v>152</v>
      </c>
      <c r="J71" t="str">
        <f>B71</f>
        <v>I will definitely vote for the Democratic candidate</v>
      </c>
      <c r="K71" s="1">
        <f>C71/C78</f>
        <v>0.30469644902634596</v>
      </c>
      <c r="L71" s="1">
        <f>D71/D78</f>
        <v>0.26760563380281688</v>
      </c>
      <c r="M71" s="1">
        <f>E71/E78</f>
        <v>0.34004474272930652</v>
      </c>
      <c r="N71" s="1"/>
      <c r="O71" s="1"/>
      <c r="R71" t="s">
        <v>331</v>
      </c>
      <c r="S71" s="3">
        <f>K71+K72</f>
        <v>0.42840778923253153</v>
      </c>
      <c r="T71" s="3">
        <f>L71+L72</f>
        <v>0.38262910798122063</v>
      </c>
      <c r="U71" s="3">
        <f>M71+M72</f>
        <v>0.47203579418344521</v>
      </c>
      <c r="V71" s="3"/>
      <c r="W71" s="3"/>
    </row>
    <row r="72" spans="1:23" x14ac:dyDescent="0.25">
      <c r="B72" t="s">
        <v>142</v>
      </c>
      <c r="C72">
        <v>108</v>
      </c>
      <c r="D72">
        <v>49</v>
      </c>
      <c r="E72">
        <v>59</v>
      </c>
      <c r="J72" t="str">
        <f t="shared" ref="J72:J77" si="4">B72</f>
        <v>I will likely vote for the Democratic candidate</v>
      </c>
      <c r="K72" s="1">
        <f>C72/C78</f>
        <v>0.12371134020618557</v>
      </c>
      <c r="L72" s="1">
        <f>D72/D78</f>
        <v>0.11502347417840375</v>
      </c>
      <c r="M72" s="1">
        <f>E72/E78</f>
        <v>0.1319910514541387</v>
      </c>
      <c r="N72" s="1"/>
      <c r="O72" s="1"/>
      <c r="R72" t="s">
        <v>59</v>
      </c>
      <c r="S72" s="3">
        <f>K73</f>
        <v>0.19243986254295534</v>
      </c>
      <c r="T72" s="3">
        <f>L73</f>
        <v>0.22300469483568075</v>
      </c>
      <c r="U72" s="3">
        <f>M73</f>
        <v>0.16331096196868009</v>
      </c>
      <c r="V72" s="3"/>
      <c r="W72" s="3"/>
    </row>
    <row r="73" spans="1:23" x14ac:dyDescent="0.25">
      <c r="B73" t="s">
        <v>143</v>
      </c>
      <c r="C73">
        <v>168</v>
      </c>
      <c r="D73">
        <v>95</v>
      </c>
      <c r="E73">
        <v>73</v>
      </c>
      <c r="J73" t="str">
        <f t="shared" si="4"/>
        <v>I am undecided</v>
      </c>
      <c r="K73" s="1">
        <f>C73/C78</f>
        <v>0.19243986254295534</v>
      </c>
      <c r="L73" s="1">
        <f>D73/D78</f>
        <v>0.22300469483568075</v>
      </c>
      <c r="M73" s="1">
        <f>E73/E78</f>
        <v>0.16331096196868009</v>
      </c>
      <c r="N73" s="1"/>
      <c r="O73" s="1"/>
      <c r="R73" t="s">
        <v>332</v>
      </c>
      <c r="S73" s="3">
        <f>K74+K75</f>
        <v>0.35395189003436422</v>
      </c>
      <c r="T73" s="3">
        <f>L74+L75</f>
        <v>0.38497652582159625</v>
      </c>
      <c r="U73" s="3">
        <f>M74+M75</f>
        <v>0.32438478747203581</v>
      </c>
      <c r="V73" s="3"/>
      <c r="W73" s="3"/>
    </row>
    <row r="74" spans="1:23" x14ac:dyDescent="0.25">
      <c r="B74" t="s">
        <v>144</v>
      </c>
      <c r="C74">
        <v>115</v>
      </c>
      <c r="D74">
        <v>53</v>
      </c>
      <c r="E74">
        <v>62</v>
      </c>
      <c r="J74" t="str">
        <f t="shared" si="4"/>
        <v>I will likely vote for the Republican candidate</v>
      </c>
      <c r="K74" s="1">
        <f>C74/C78</f>
        <v>0.13172966781214204</v>
      </c>
      <c r="L74" s="1">
        <f>D74/D78</f>
        <v>0.12441314553990611</v>
      </c>
      <c r="M74" s="1">
        <f>E74/E78</f>
        <v>0.13870246085011187</v>
      </c>
      <c r="N74" s="1"/>
      <c r="O74" s="1"/>
    </row>
    <row r="75" spans="1:23" x14ac:dyDescent="0.25">
      <c r="B75" t="s">
        <v>145</v>
      </c>
      <c r="C75">
        <v>194</v>
      </c>
      <c r="D75">
        <v>111</v>
      </c>
      <c r="E75">
        <v>83</v>
      </c>
      <c r="J75" t="str">
        <f t="shared" si="4"/>
        <v>I will definitely vote for the Republican candidate</v>
      </c>
      <c r="K75" s="1">
        <f>C75/C78</f>
        <v>0.22222222222222221</v>
      </c>
      <c r="L75" s="1">
        <f>D75/D78</f>
        <v>0.26056338028169013</v>
      </c>
      <c r="M75" s="1">
        <f>E75/E78</f>
        <v>0.18568232662192394</v>
      </c>
      <c r="N75" s="1"/>
      <c r="O75" s="1"/>
      <c r="S75" s="3"/>
    </row>
    <row r="76" spans="1:23" x14ac:dyDescent="0.25">
      <c r="B76" t="s">
        <v>146</v>
      </c>
      <c r="C76">
        <v>3</v>
      </c>
      <c r="D76">
        <v>0</v>
      </c>
      <c r="E76">
        <v>3</v>
      </c>
      <c r="J76" t="str">
        <f t="shared" si="4"/>
        <v>I would vote for another candidate</v>
      </c>
      <c r="K76" s="1">
        <f>C76/C78</f>
        <v>3.4364261168384879E-3</v>
      </c>
      <c r="L76" s="1">
        <f>D76/D78</f>
        <v>0</v>
      </c>
      <c r="M76" s="1">
        <f>E76/E78</f>
        <v>6.7114093959731542E-3</v>
      </c>
      <c r="N76" s="1"/>
      <c r="O76" s="1"/>
    </row>
    <row r="77" spans="1:23" x14ac:dyDescent="0.25">
      <c r="B77" t="s">
        <v>147</v>
      </c>
      <c r="C77">
        <v>19</v>
      </c>
      <c r="D77">
        <v>4</v>
      </c>
      <c r="E77">
        <v>15</v>
      </c>
      <c r="J77" t="str">
        <f t="shared" si="4"/>
        <v>I would not vote in this race</v>
      </c>
      <c r="K77" s="1">
        <f>C77/C78</f>
        <v>2.1764032073310423E-2</v>
      </c>
      <c r="L77" s="1">
        <f>D77/D78</f>
        <v>9.3896713615023476E-3</v>
      </c>
      <c r="M77" s="1">
        <f>E77/E78</f>
        <v>3.3557046979865772E-2</v>
      </c>
      <c r="N77" s="1"/>
      <c r="O77" s="1"/>
    </row>
    <row r="78" spans="1:23" x14ac:dyDescent="0.25">
      <c r="A78" t="s">
        <v>3</v>
      </c>
      <c r="C78">
        <v>873</v>
      </c>
      <c r="D78">
        <v>426</v>
      </c>
      <c r="E78">
        <v>447</v>
      </c>
    </row>
    <row r="83" spans="1:23" x14ac:dyDescent="0.25">
      <c r="A83" t="s">
        <v>162</v>
      </c>
    </row>
    <row r="84" spans="1:23" x14ac:dyDescent="0.25">
      <c r="A84" t="s">
        <v>1</v>
      </c>
    </row>
    <row r="85" spans="1:23" x14ac:dyDescent="0.25">
      <c r="C85" t="s">
        <v>3</v>
      </c>
      <c r="D85" t="s">
        <v>35</v>
      </c>
    </row>
    <row r="86" spans="1:23" s="2" customFormat="1" ht="60" x14ac:dyDescent="0.25">
      <c r="C86" s="2" t="s">
        <v>50</v>
      </c>
      <c r="D86" s="2" t="s">
        <v>36</v>
      </c>
      <c r="E86" s="2" t="s">
        <v>37</v>
      </c>
      <c r="F86" s="2" t="s">
        <v>38</v>
      </c>
      <c r="K86" s="2" t="str">
        <f>C86</f>
        <v>North Carolina</v>
      </c>
      <c r="L86" s="2" t="str">
        <f>D86</f>
        <v>No HS/HS Graduate</v>
      </c>
      <c r="M86" s="2" t="str">
        <f>E86</f>
        <v>Some college/2-year degree</v>
      </c>
      <c r="N86" s="2" t="str">
        <f>F86</f>
        <v>4-year degree/Graduate degree</v>
      </c>
      <c r="S86" s="2" t="str">
        <f>K86</f>
        <v>North Carolina</v>
      </c>
      <c r="T86" s="2" t="str">
        <f>L86</f>
        <v>No HS/HS Graduate</v>
      </c>
      <c r="U86" s="2" t="str">
        <f>M86</f>
        <v>Some college/2-year degree</v>
      </c>
      <c r="V86" s="2" t="str">
        <f>N86</f>
        <v>4-year degree/Graduate degree</v>
      </c>
    </row>
    <row r="87" spans="1:23" x14ac:dyDescent="0.25">
      <c r="A87" t="s">
        <v>157</v>
      </c>
      <c r="B87" t="s">
        <v>141</v>
      </c>
      <c r="C87">
        <v>266</v>
      </c>
      <c r="D87">
        <v>53</v>
      </c>
      <c r="E87">
        <v>85</v>
      </c>
      <c r="F87">
        <v>128</v>
      </c>
      <c r="J87" t="str">
        <f>B87</f>
        <v>I will definitely vote for the Democratic candidate</v>
      </c>
      <c r="K87" s="1">
        <f>C87/C94</f>
        <v>0.30539609644087257</v>
      </c>
      <c r="L87" s="1">
        <f>D87/D94</f>
        <v>0.18928571428571428</v>
      </c>
      <c r="M87" s="1">
        <f>E87/E94</f>
        <v>0.30685920577617326</v>
      </c>
      <c r="N87" s="1">
        <f>F87/F94</f>
        <v>0.40764331210191085</v>
      </c>
      <c r="O87" s="1"/>
      <c r="R87" t="s">
        <v>331</v>
      </c>
      <c r="S87" s="3">
        <f>K87+K88</f>
        <v>0.42824339839265213</v>
      </c>
      <c r="T87" s="3">
        <f>L87+L88</f>
        <v>0.29285714285714287</v>
      </c>
      <c r="U87" s="3">
        <f>M87+M88</f>
        <v>0.42238267148014441</v>
      </c>
      <c r="V87" s="3">
        <f>N87+N88</f>
        <v>0.55414012738853502</v>
      </c>
      <c r="W87" s="3"/>
    </row>
    <row r="88" spans="1:23" x14ac:dyDescent="0.25">
      <c r="B88" t="s">
        <v>142</v>
      </c>
      <c r="C88">
        <v>107</v>
      </c>
      <c r="D88">
        <v>29</v>
      </c>
      <c r="E88">
        <v>32</v>
      </c>
      <c r="F88">
        <v>46</v>
      </c>
      <c r="J88" t="str">
        <f t="shared" ref="J88:J93" si="5">B88</f>
        <v>I will likely vote for the Democratic candidate</v>
      </c>
      <c r="K88" s="1">
        <f>C88/C94</f>
        <v>0.12284730195177956</v>
      </c>
      <c r="L88" s="1">
        <f>D88/D94</f>
        <v>0.10357142857142858</v>
      </c>
      <c r="M88" s="1">
        <f>E88/E94</f>
        <v>0.11552346570397112</v>
      </c>
      <c r="N88" s="1">
        <f>F88/F94</f>
        <v>0.1464968152866242</v>
      </c>
      <c r="O88" s="1"/>
      <c r="R88" t="s">
        <v>59</v>
      </c>
      <c r="S88" s="3">
        <f>K89</f>
        <v>0.19173363949483352</v>
      </c>
      <c r="T88" s="3">
        <f>L89</f>
        <v>0.25714285714285712</v>
      </c>
      <c r="U88" s="3">
        <f>M89</f>
        <v>0.18050541516245489</v>
      </c>
      <c r="V88" s="3">
        <f>N89</f>
        <v>0.14331210191082802</v>
      </c>
      <c r="W88" s="3"/>
    </row>
    <row r="89" spans="1:23" x14ac:dyDescent="0.25">
      <c r="B89" t="s">
        <v>143</v>
      </c>
      <c r="C89">
        <v>167</v>
      </c>
      <c r="D89">
        <v>72</v>
      </c>
      <c r="E89">
        <v>50</v>
      </c>
      <c r="F89">
        <v>45</v>
      </c>
      <c r="J89" t="str">
        <f t="shared" si="5"/>
        <v>I am undecided</v>
      </c>
      <c r="K89" s="1">
        <f>C89/C94</f>
        <v>0.19173363949483352</v>
      </c>
      <c r="L89" s="1">
        <f>D89/D94</f>
        <v>0.25714285714285712</v>
      </c>
      <c r="M89" s="1">
        <f>E89/E94</f>
        <v>0.18050541516245489</v>
      </c>
      <c r="N89" s="1">
        <f>F89/F94</f>
        <v>0.14331210191082802</v>
      </c>
      <c r="O89" s="1"/>
      <c r="R89" t="s">
        <v>332</v>
      </c>
      <c r="S89" s="3">
        <f>K90+K91</f>
        <v>0.35476463834672789</v>
      </c>
      <c r="T89" s="3">
        <f>L90+L91</f>
        <v>0.4107142857142857</v>
      </c>
      <c r="U89" s="3">
        <f>M90+M91</f>
        <v>0.37184115523465705</v>
      </c>
      <c r="V89" s="3">
        <f>N90+N91</f>
        <v>0.28980891719745222</v>
      </c>
      <c r="W89" s="3"/>
    </row>
    <row r="90" spans="1:23" x14ac:dyDescent="0.25">
      <c r="B90" t="s">
        <v>144</v>
      </c>
      <c r="C90">
        <v>115</v>
      </c>
      <c r="D90">
        <v>35</v>
      </c>
      <c r="E90">
        <v>37</v>
      </c>
      <c r="F90">
        <v>43</v>
      </c>
      <c r="J90" t="str">
        <f t="shared" si="5"/>
        <v>I will likely vote for the Republican candidate</v>
      </c>
      <c r="K90" s="1">
        <f>C90/C94</f>
        <v>0.13203214695752008</v>
      </c>
      <c r="L90" s="1">
        <f>D90/D94</f>
        <v>0.125</v>
      </c>
      <c r="M90" s="1">
        <f>E90/E94</f>
        <v>0.13357400722021662</v>
      </c>
      <c r="N90" s="1">
        <f>F90/F94</f>
        <v>0.13694267515923567</v>
      </c>
      <c r="O90" s="1"/>
    </row>
    <row r="91" spans="1:23" x14ac:dyDescent="0.25">
      <c r="B91" t="s">
        <v>145</v>
      </c>
      <c r="C91">
        <v>194</v>
      </c>
      <c r="D91">
        <v>80</v>
      </c>
      <c r="E91">
        <v>66</v>
      </c>
      <c r="F91">
        <v>48</v>
      </c>
      <c r="J91" t="str">
        <f t="shared" si="5"/>
        <v>I will definitely vote for the Republican candidate</v>
      </c>
      <c r="K91" s="1">
        <f>C91/C94</f>
        <v>0.22273249138920781</v>
      </c>
      <c r="L91" s="1">
        <f>D91/D94</f>
        <v>0.2857142857142857</v>
      </c>
      <c r="M91" s="1">
        <f>E91/E94</f>
        <v>0.23826714801444043</v>
      </c>
      <c r="N91" s="1">
        <f>F91/F94</f>
        <v>0.15286624203821655</v>
      </c>
      <c r="O91" s="1"/>
      <c r="S91" s="3"/>
    </row>
    <row r="92" spans="1:23" x14ac:dyDescent="0.25">
      <c r="B92" t="s">
        <v>146</v>
      </c>
      <c r="C92">
        <v>4</v>
      </c>
      <c r="D92">
        <v>0</v>
      </c>
      <c r="E92">
        <v>3</v>
      </c>
      <c r="F92">
        <v>1</v>
      </c>
      <c r="J92" t="str">
        <f t="shared" si="5"/>
        <v>I would vote for another candidate</v>
      </c>
      <c r="K92" s="1">
        <f>C92/C94</f>
        <v>4.5924225028702642E-3</v>
      </c>
      <c r="L92" s="1">
        <f>D92/D94</f>
        <v>0</v>
      </c>
      <c r="M92" s="1">
        <f>E92/E94</f>
        <v>1.0830324909747292E-2</v>
      </c>
      <c r="N92" s="1">
        <f>F92/F94</f>
        <v>3.1847133757961785E-3</v>
      </c>
      <c r="O92" s="1"/>
    </row>
    <row r="93" spans="1:23" x14ac:dyDescent="0.25">
      <c r="B93" t="s">
        <v>147</v>
      </c>
      <c r="C93">
        <v>18</v>
      </c>
      <c r="D93">
        <v>11</v>
      </c>
      <c r="E93">
        <v>4</v>
      </c>
      <c r="F93">
        <v>3</v>
      </c>
      <c r="J93" t="str">
        <f t="shared" si="5"/>
        <v>I would not vote in this race</v>
      </c>
      <c r="K93" s="1">
        <f>C93/C94</f>
        <v>2.0665901262916189E-2</v>
      </c>
      <c r="L93" s="1">
        <f>D93/D94</f>
        <v>3.9285714285714285E-2</v>
      </c>
      <c r="M93" s="1">
        <f>E93/E94</f>
        <v>1.444043321299639E-2</v>
      </c>
      <c r="N93" s="1">
        <f>F93/F94</f>
        <v>9.5541401273885346E-3</v>
      </c>
      <c r="O93" s="1"/>
    </row>
    <row r="94" spans="1:23" x14ac:dyDescent="0.25">
      <c r="A94" t="s">
        <v>3</v>
      </c>
      <c r="C94">
        <v>871</v>
      </c>
      <c r="D94">
        <v>280</v>
      </c>
      <c r="E94">
        <v>277</v>
      </c>
      <c r="F94">
        <v>314</v>
      </c>
    </row>
    <row r="99" spans="1:23" x14ac:dyDescent="0.25">
      <c r="A99" t="s">
        <v>163</v>
      </c>
    </row>
    <row r="100" spans="1:23" x14ac:dyDescent="0.25">
      <c r="A100" t="s">
        <v>1</v>
      </c>
    </row>
    <row r="101" spans="1:23" x14ac:dyDescent="0.25">
      <c r="C101" t="s">
        <v>3</v>
      </c>
      <c r="D101" t="s">
        <v>46</v>
      </c>
    </row>
    <row r="102" spans="1:23" s="2" customFormat="1" ht="80" x14ac:dyDescent="0.25">
      <c r="C102" s="2" t="s">
        <v>50</v>
      </c>
      <c r="D102" s="2" t="s">
        <v>47</v>
      </c>
      <c r="E102" s="2" t="s">
        <v>48</v>
      </c>
      <c r="F102" s="2" t="s">
        <v>49</v>
      </c>
      <c r="K102" s="2" t="str">
        <f>C102</f>
        <v>North Carolina</v>
      </c>
      <c r="L102" s="2" t="str">
        <f>D102</f>
        <v>Silent &amp; Boomer (born before 1965)</v>
      </c>
      <c r="M102" s="2" t="str">
        <f>E102</f>
        <v>Generation X (born 1965-1980)</v>
      </c>
      <c r="N102" s="2" t="str">
        <f>F102</f>
        <v>Millennials &amp; Generation Z (born after 1980)</v>
      </c>
      <c r="S102" s="2" t="str">
        <f>K102</f>
        <v>North Carolina</v>
      </c>
      <c r="T102" s="2" t="str">
        <f>L102</f>
        <v>Silent &amp; Boomer (born before 1965)</v>
      </c>
      <c r="U102" s="2" t="str">
        <f>M102</f>
        <v>Generation X (born 1965-1980)</v>
      </c>
      <c r="V102" s="2" t="str">
        <f>N102</f>
        <v>Millennials &amp; Generation Z (born after 1980)</v>
      </c>
    </row>
    <row r="103" spans="1:23" x14ac:dyDescent="0.25">
      <c r="A103" t="s">
        <v>157</v>
      </c>
      <c r="B103" t="s">
        <v>141</v>
      </c>
      <c r="C103">
        <v>266</v>
      </c>
      <c r="D103">
        <v>80</v>
      </c>
      <c r="E103">
        <v>71</v>
      </c>
      <c r="F103">
        <v>115</v>
      </c>
      <c r="J103" t="str">
        <f>B103</f>
        <v>I will definitely vote for the Democratic candidate</v>
      </c>
      <c r="K103" s="1">
        <f>C103/C110</f>
        <v>0.30434782608695654</v>
      </c>
      <c r="L103" s="1">
        <f>D103/D110</f>
        <v>0.29411764705882354</v>
      </c>
      <c r="M103" s="1">
        <f>E103/E110</f>
        <v>0.32870370370370372</v>
      </c>
      <c r="N103" s="1">
        <f>F103/F110</f>
        <v>0.29792746113989638</v>
      </c>
      <c r="O103" s="1"/>
      <c r="R103" t="s">
        <v>331</v>
      </c>
      <c r="S103" s="3">
        <f>K103+K104</f>
        <v>0.42791762013729978</v>
      </c>
      <c r="T103" s="3">
        <f>L103+L104</f>
        <v>0.3860294117647059</v>
      </c>
      <c r="U103" s="3">
        <f>M103+M104</f>
        <v>0.40740740740740744</v>
      </c>
      <c r="V103" s="3">
        <f>N103+N104</f>
        <v>0.4689119170984456</v>
      </c>
      <c r="W103" s="3"/>
    </row>
    <row r="104" spans="1:23" x14ac:dyDescent="0.25">
      <c r="B104" t="s">
        <v>142</v>
      </c>
      <c r="C104">
        <v>108</v>
      </c>
      <c r="D104">
        <v>25</v>
      </c>
      <c r="E104">
        <v>17</v>
      </c>
      <c r="F104">
        <v>66</v>
      </c>
      <c r="J104" t="str">
        <f t="shared" ref="J104:J109" si="6">B104</f>
        <v>I will likely vote for the Democratic candidate</v>
      </c>
      <c r="K104" s="1">
        <f>C104/C110</f>
        <v>0.12356979405034325</v>
      </c>
      <c r="L104" s="1">
        <f>D104/D110</f>
        <v>9.1911764705882359E-2</v>
      </c>
      <c r="M104" s="1">
        <f>E104/E110</f>
        <v>7.8703703703703706E-2</v>
      </c>
      <c r="N104" s="1">
        <f>F104/F110</f>
        <v>0.17098445595854922</v>
      </c>
      <c r="O104" s="1"/>
      <c r="R104" t="s">
        <v>59</v>
      </c>
      <c r="S104" s="3">
        <f>K105</f>
        <v>0.19221967963386727</v>
      </c>
      <c r="T104" s="3">
        <f>L105</f>
        <v>0.15441176470588236</v>
      </c>
      <c r="U104" s="3">
        <f>M105</f>
        <v>0.18518518518518517</v>
      </c>
      <c r="V104" s="3">
        <f>N105</f>
        <v>0.22279792746113988</v>
      </c>
      <c r="W104" s="3"/>
    </row>
    <row r="105" spans="1:23" x14ac:dyDescent="0.25">
      <c r="B105" t="s">
        <v>143</v>
      </c>
      <c r="C105">
        <v>168</v>
      </c>
      <c r="D105">
        <v>42</v>
      </c>
      <c r="E105">
        <v>40</v>
      </c>
      <c r="F105">
        <v>86</v>
      </c>
      <c r="J105" t="str">
        <f t="shared" si="6"/>
        <v>I am undecided</v>
      </c>
      <c r="K105" s="1">
        <f>C105/C110</f>
        <v>0.19221967963386727</v>
      </c>
      <c r="L105" s="1">
        <f>D105/D110</f>
        <v>0.15441176470588236</v>
      </c>
      <c r="M105" s="1">
        <f>E105/E110</f>
        <v>0.18518518518518517</v>
      </c>
      <c r="N105" s="1">
        <f>F105/F110</f>
        <v>0.22279792746113988</v>
      </c>
      <c r="O105" s="1"/>
      <c r="R105" t="s">
        <v>332</v>
      </c>
      <c r="S105" s="3">
        <f>K106+K107</f>
        <v>0.35469107551487411</v>
      </c>
      <c r="T105" s="3">
        <f>L106+L107</f>
        <v>0.44117647058823528</v>
      </c>
      <c r="U105" s="3">
        <f>M106+M107</f>
        <v>0.37962962962962965</v>
      </c>
      <c r="V105" s="3">
        <f>N106+N107</f>
        <v>0.27979274611398963</v>
      </c>
      <c r="W105" s="3"/>
    </row>
    <row r="106" spans="1:23" x14ac:dyDescent="0.25">
      <c r="B106" t="s">
        <v>144</v>
      </c>
      <c r="C106">
        <v>116</v>
      </c>
      <c r="D106">
        <v>32</v>
      </c>
      <c r="E106">
        <v>27</v>
      </c>
      <c r="F106">
        <v>57</v>
      </c>
      <c r="J106" t="str">
        <f t="shared" si="6"/>
        <v>I will likely vote for the Republican candidate</v>
      </c>
      <c r="K106" s="1">
        <f>C106/C110</f>
        <v>0.13272311212814644</v>
      </c>
      <c r="L106" s="1">
        <f>D106/D110</f>
        <v>0.11764705882352941</v>
      </c>
      <c r="M106" s="1">
        <f>E106/E110</f>
        <v>0.125</v>
      </c>
      <c r="N106" s="1">
        <f>F106/F110</f>
        <v>0.14766839378238342</v>
      </c>
      <c r="O106" s="1"/>
    </row>
    <row r="107" spans="1:23" x14ac:dyDescent="0.25">
      <c r="B107" t="s">
        <v>145</v>
      </c>
      <c r="C107">
        <v>194</v>
      </c>
      <c r="D107">
        <v>88</v>
      </c>
      <c r="E107">
        <v>55</v>
      </c>
      <c r="F107">
        <v>51</v>
      </c>
      <c r="J107" t="str">
        <f t="shared" si="6"/>
        <v>I will definitely vote for the Republican candidate</v>
      </c>
      <c r="K107" s="1">
        <f>C107/C110</f>
        <v>0.2219679633867277</v>
      </c>
      <c r="L107" s="1">
        <f>D107/D110</f>
        <v>0.3235294117647059</v>
      </c>
      <c r="M107" s="1">
        <f>E107/E110</f>
        <v>0.25462962962962965</v>
      </c>
      <c r="N107" s="1">
        <f>F107/F110</f>
        <v>0.13212435233160622</v>
      </c>
      <c r="O107" s="1"/>
      <c r="S107" s="3"/>
    </row>
    <row r="108" spans="1:23" x14ac:dyDescent="0.25">
      <c r="B108" t="s">
        <v>146</v>
      </c>
      <c r="C108">
        <v>3</v>
      </c>
      <c r="D108">
        <v>0</v>
      </c>
      <c r="E108">
        <v>2</v>
      </c>
      <c r="F108">
        <v>1</v>
      </c>
      <c r="J108" t="str">
        <f t="shared" si="6"/>
        <v>I would vote for another candidate</v>
      </c>
      <c r="K108" s="1">
        <f>C108/C110</f>
        <v>3.4324942791762012E-3</v>
      </c>
      <c r="L108" s="1">
        <f>D108/D110</f>
        <v>0</v>
      </c>
      <c r="M108" s="1">
        <f>E108/E110</f>
        <v>9.2592592592592587E-3</v>
      </c>
      <c r="N108" s="1">
        <f>F108/F110</f>
        <v>2.5906735751295338E-3</v>
      </c>
      <c r="O108" s="1"/>
    </row>
    <row r="109" spans="1:23" x14ac:dyDescent="0.25">
      <c r="B109" t="s">
        <v>147</v>
      </c>
      <c r="C109">
        <v>19</v>
      </c>
      <c r="D109">
        <v>5</v>
      </c>
      <c r="E109">
        <v>4</v>
      </c>
      <c r="F109">
        <v>10</v>
      </c>
      <c r="J109" t="str">
        <f t="shared" si="6"/>
        <v>I would not vote in this race</v>
      </c>
      <c r="K109" s="1">
        <f>C109/C110</f>
        <v>2.1739130434782608E-2</v>
      </c>
      <c r="L109" s="1">
        <f>D109/D110</f>
        <v>1.8382352941176471E-2</v>
      </c>
      <c r="M109" s="1">
        <f>E109/E110</f>
        <v>1.8518518518518517E-2</v>
      </c>
      <c r="N109" s="1">
        <f>F109/F110</f>
        <v>2.5906735751295335E-2</v>
      </c>
      <c r="O109" s="1"/>
    </row>
    <row r="110" spans="1:23" x14ac:dyDescent="0.25">
      <c r="A110" t="s">
        <v>3</v>
      </c>
      <c r="C110">
        <v>874</v>
      </c>
      <c r="D110">
        <v>272</v>
      </c>
      <c r="E110">
        <v>216</v>
      </c>
      <c r="F110">
        <v>386</v>
      </c>
    </row>
    <row r="115" spans="1:23" x14ac:dyDescent="0.25">
      <c r="A115" t="s">
        <v>164</v>
      </c>
    </row>
    <row r="116" spans="1:23" x14ac:dyDescent="0.25">
      <c r="A116" t="s">
        <v>1</v>
      </c>
    </row>
    <row r="117" spans="1:23" x14ac:dyDescent="0.25">
      <c r="C117" t="s">
        <v>3</v>
      </c>
      <c r="D117" t="s">
        <v>40</v>
      </c>
    </row>
    <row r="118" spans="1:23" s="2" customFormat="1" ht="60" x14ac:dyDescent="0.25">
      <c r="C118" s="2" t="s">
        <v>50</v>
      </c>
      <c r="D118" s="2" t="s">
        <v>41</v>
      </c>
      <c r="E118" s="2" t="s">
        <v>42</v>
      </c>
      <c r="F118" s="2" t="s">
        <v>43</v>
      </c>
      <c r="G118" s="2" t="s">
        <v>44</v>
      </c>
      <c r="K118" s="2" t="str">
        <f>C118</f>
        <v>North Carolina</v>
      </c>
      <c r="L118" s="2" t="str">
        <f>D118</f>
        <v>Central Cities</v>
      </c>
      <c r="M118" s="2" t="str">
        <f>E118</f>
        <v>Urban County Suburbs</v>
      </c>
      <c r="N118" s="2" t="str">
        <f>F118</f>
        <v>Surrounding Suburban County</v>
      </c>
      <c r="O118" s="2" t="str">
        <f>G118</f>
        <v>Rural County</v>
      </c>
      <c r="S118" s="2" t="str">
        <f>K118</f>
        <v>North Carolina</v>
      </c>
      <c r="T118" s="2" t="str">
        <f>L118</f>
        <v>Central Cities</v>
      </c>
      <c r="U118" s="2" t="str">
        <f>M118</f>
        <v>Urban County Suburbs</v>
      </c>
      <c r="V118" s="2" t="str">
        <f>N118</f>
        <v>Surrounding Suburban County</v>
      </c>
      <c r="W118" s="2" t="str">
        <f>O118</f>
        <v>Rural County</v>
      </c>
    </row>
    <row r="119" spans="1:23" x14ac:dyDescent="0.25">
      <c r="A119" t="s">
        <v>157</v>
      </c>
      <c r="B119" t="s">
        <v>141</v>
      </c>
      <c r="C119">
        <v>264</v>
      </c>
      <c r="D119">
        <v>109</v>
      </c>
      <c r="E119">
        <v>63</v>
      </c>
      <c r="F119">
        <v>53</v>
      </c>
      <c r="G119">
        <v>39</v>
      </c>
      <c r="J119" t="str">
        <f>B119</f>
        <v>I will definitely vote for the Democratic candidate</v>
      </c>
      <c r="K119" s="1">
        <f>C119/C126</f>
        <v>0.30379746835443039</v>
      </c>
      <c r="L119" s="1">
        <f>D119/D126</f>
        <v>0.40370370370370373</v>
      </c>
      <c r="M119" s="1">
        <f>E119/E126</f>
        <v>0.29857819905213268</v>
      </c>
      <c r="N119" s="1">
        <f>F119/F126</f>
        <v>0.25980392156862747</v>
      </c>
      <c r="O119" s="1">
        <f>G119/G126</f>
        <v>0.21195652173913043</v>
      </c>
      <c r="R119" t="s">
        <v>331</v>
      </c>
      <c r="S119" s="3">
        <f>K119+K120</f>
        <v>0.42692750287686998</v>
      </c>
      <c r="T119" s="3">
        <f>L119+L120</f>
        <v>0.562962962962963</v>
      </c>
      <c r="U119" s="3">
        <f>M119+M120</f>
        <v>0.42654028436018954</v>
      </c>
      <c r="V119" s="3">
        <f>N119+N120</f>
        <v>0.35784313725490197</v>
      </c>
      <c r="W119" s="3">
        <f>O119+O120</f>
        <v>0.30434782608695654</v>
      </c>
    </row>
    <row r="120" spans="1:23" x14ac:dyDescent="0.25">
      <c r="B120" t="s">
        <v>142</v>
      </c>
      <c r="C120">
        <v>107</v>
      </c>
      <c r="D120">
        <v>43</v>
      </c>
      <c r="E120">
        <v>27</v>
      </c>
      <c r="F120">
        <v>20</v>
      </c>
      <c r="G120">
        <v>17</v>
      </c>
      <c r="J120" t="str">
        <f t="shared" ref="J120:J125" si="7">B120</f>
        <v>I will likely vote for the Democratic candidate</v>
      </c>
      <c r="K120" s="1">
        <f>C120/C126</f>
        <v>0.12313003452243959</v>
      </c>
      <c r="L120" s="1">
        <f>D120/D126</f>
        <v>0.15925925925925927</v>
      </c>
      <c r="M120" s="1">
        <f>E120/E126</f>
        <v>0.12796208530805686</v>
      </c>
      <c r="N120" s="1">
        <f>F120/F126</f>
        <v>9.8039215686274508E-2</v>
      </c>
      <c r="O120" s="1">
        <f>G120/G126</f>
        <v>9.2391304347826081E-2</v>
      </c>
      <c r="R120" t="s">
        <v>59</v>
      </c>
      <c r="S120" s="3">
        <f>K121</f>
        <v>0.19332566168009205</v>
      </c>
      <c r="T120" s="3">
        <f>L121</f>
        <v>0.14444444444444443</v>
      </c>
      <c r="U120" s="3">
        <f>M121</f>
        <v>0.17061611374407584</v>
      </c>
      <c r="V120" s="3">
        <f>N121</f>
        <v>0.2107843137254902</v>
      </c>
      <c r="W120" s="3">
        <f>O121</f>
        <v>0.27173913043478259</v>
      </c>
    </row>
    <row r="121" spans="1:23" x14ac:dyDescent="0.25">
      <c r="B121" t="s">
        <v>143</v>
      </c>
      <c r="C121">
        <v>168</v>
      </c>
      <c r="D121">
        <v>39</v>
      </c>
      <c r="E121">
        <v>36</v>
      </c>
      <c r="F121">
        <v>43</v>
      </c>
      <c r="G121">
        <v>50</v>
      </c>
      <c r="J121" t="str">
        <f t="shared" si="7"/>
        <v>I am undecided</v>
      </c>
      <c r="K121" s="1">
        <f>C121/C126</f>
        <v>0.19332566168009205</v>
      </c>
      <c r="L121" s="1">
        <f>D121/D126</f>
        <v>0.14444444444444443</v>
      </c>
      <c r="M121" s="1">
        <f>E121/E126</f>
        <v>0.17061611374407584</v>
      </c>
      <c r="N121" s="1">
        <f>F121/F126</f>
        <v>0.2107843137254902</v>
      </c>
      <c r="O121" s="1">
        <f>G121/G126</f>
        <v>0.27173913043478259</v>
      </c>
      <c r="R121" t="s">
        <v>332</v>
      </c>
      <c r="S121" s="3">
        <f>K122+K123</f>
        <v>0.35558112773302647</v>
      </c>
      <c r="T121" s="3">
        <f>L122+L123</f>
        <v>0.26296296296296295</v>
      </c>
      <c r="U121" s="3">
        <f>M122+M123</f>
        <v>0.38862559241706163</v>
      </c>
      <c r="V121" s="3">
        <f>N122+N123</f>
        <v>0.40196078431372551</v>
      </c>
      <c r="W121" s="3">
        <f>O122+O123</f>
        <v>0.40217391304347827</v>
      </c>
    </row>
    <row r="122" spans="1:23" x14ac:dyDescent="0.25">
      <c r="B122" t="s">
        <v>144</v>
      </c>
      <c r="C122">
        <v>115</v>
      </c>
      <c r="D122">
        <v>30</v>
      </c>
      <c r="E122">
        <v>25</v>
      </c>
      <c r="F122">
        <v>37</v>
      </c>
      <c r="G122">
        <v>23</v>
      </c>
      <c r="J122" t="str">
        <f t="shared" si="7"/>
        <v>I will likely vote for the Republican candidate</v>
      </c>
      <c r="K122" s="1">
        <f>C122/C126</f>
        <v>0.13233601841196779</v>
      </c>
      <c r="L122" s="1">
        <f>D122/D126</f>
        <v>0.1111111111111111</v>
      </c>
      <c r="M122" s="1">
        <f>E122/E126</f>
        <v>0.11848341232227488</v>
      </c>
      <c r="N122" s="1">
        <f>F122/F126</f>
        <v>0.18137254901960784</v>
      </c>
      <c r="O122" s="1">
        <f>G122/G126</f>
        <v>0.125</v>
      </c>
    </row>
    <row r="123" spans="1:23" x14ac:dyDescent="0.25">
      <c r="B123" t="s">
        <v>145</v>
      </c>
      <c r="C123">
        <v>194</v>
      </c>
      <c r="D123">
        <v>41</v>
      </c>
      <c r="E123">
        <v>57</v>
      </c>
      <c r="F123">
        <v>45</v>
      </c>
      <c r="G123">
        <v>51</v>
      </c>
      <c r="J123" t="str">
        <f t="shared" si="7"/>
        <v>I will definitely vote for the Republican candidate</v>
      </c>
      <c r="K123" s="1">
        <f>C123/C126</f>
        <v>0.22324510932105868</v>
      </c>
      <c r="L123" s="1">
        <f>D123/D126</f>
        <v>0.15185185185185185</v>
      </c>
      <c r="M123" s="1">
        <f>E123/E126</f>
        <v>0.27014218009478674</v>
      </c>
      <c r="N123" s="1">
        <f>F123/F126</f>
        <v>0.22058823529411764</v>
      </c>
      <c r="O123" s="1">
        <f>G123/G126</f>
        <v>0.27717391304347827</v>
      </c>
      <c r="S123" s="3"/>
    </row>
    <row r="124" spans="1:23" x14ac:dyDescent="0.25">
      <c r="B124" t="s">
        <v>146</v>
      </c>
      <c r="C124">
        <v>3</v>
      </c>
      <c r="D124">
        <v>1</v>
      </c>
      <c r="E124">
        <v>0</v>
      </c>
      <c r="F124">
        <v>2</v>
      </c>
      <c r="G124">
        <v>0</v>
      </c>
      <c r="J124" t="str">
        <f t="shared" si="7"/>
        <v>I would vote for another candidate</v>
      </c>
      <c r="K124" s="1">
        <f>C124/C126</f>
        <v>3.4522439585730723E-3</v>
      </c>
      <c r="L124" s="1">
        <f>D124/D126</f>
        <v>3.7037037037037038E-3</v>
      </c>
      <c r="M124" s="1">
        <f>E124/E126</f>
        <v>0</v>
      </c>
      <c r="N124" s="1">
        <f>F124/F126</f>
        <v>9.8039215686274508E-3</v>
      </c>
      <c r="O124" s="1">
        <f>G124/G126</f>
        <v>0</v>
      </c>
    </row>
    <row r="125" spans="1:23" x14ac:dyDescent="0.25">
      <c r="B125" t="s">
        <v>147</v>
      </c>
      <c r="C125">
        <v>18</v>
      </c>
      <c r="D125">
        <v>7</v>
      </c>
      <c r="E125">
        <v>3</v>
      </c>
      <c r="F125">
        <v>4</v>
      </c>
      <c r="G125">
        <v>4</v>
      </c>
      <c r="J125" t="str">
        <f t="shared" si="7"/>
        <v>I would not vote in this race</v>
      </c>
      <c r="K125" s="1">
        <f>C125/C126</f>
        <v>2.0713463751438434E-2</v>
      </c>
      <c r="L125" s="1">
        <f>D125/D126</f>
        <v>2.5925925925925925E-2</v>
      </c>
      <c r="M125" s="1">
        <f>E125/E126</f>
        <v>1.4218009478672985E-2</v>
      </c>
      <c r="N125" s="1">
        <f>F125/F126</f>
        <v>1.9607843137254902E-2</v>
      </c>
      <c r="O125" s="1">
        <f>G125/G126</f>
        <v>2.1739130434782608E-2</v>
      </c>
    </row>
    <row r="126" spans="1:23" x14ac:dyDescent="0.25">
      <c r="A126" t="s">
        <v>3</v>
      </c>
      <c r="C126">
        <v>869</v>
      </c>
      <c r="D126">
        <v>270</v>
      </c>
      <c r="E126">
        <v>211</v>
      </c>
      <c r="F126">
        <v>204</v>
      </c>
      <c r="G126">
        <v>184</v>
      </c>
    </row>
    <row r="131" spans="1:23" x14ac:dyDescent="0.25">
      <c r="A131" t="s">
        <v>165</v>
      </c>
    </row>
    <row r="132" spans="1:23" x14ac:dyDescent="0.25">
      <c r="A132" t="s">
        <v>1</v>
      </c>
    </row>
    <row r="133" spans="1:23" x14ac:dyDescent="0.25">
      <c r="C133" t="s">
        <v>3</v>
      </c>
      <c r="D133" t="s">
        <v>70</v>
      </c>
    </row>
    <row r="134" spans="1:23" s="2" customFormat="1" ht="80" x14ac:dyDescent="0.25">
      <c r="C134" s="2" t="s">
        <v>50</v>
      </c>
      <c r="D134" s="2" t="s">
        <v>71</v>
      </c>
      <c r="E134" s="2" t="s">
        <v>72</v>
      </c>
      <c r="F134" s="2" t="s">
        <v>73</v>
      </c>
      <c r="G134" s="2" t="s">
        <v>74</v>
      </c>
      <c r="K134" s="2" t="str">
        <f>C134</f>
        <v>North Carolina</v>
      </c>
      <c r="L134" s="2" t="str">
        <f>D134</f>
        <v>Voted for Donald Trump</v>
      </c>
      <c r="M134" s="2" t="str">
        <f>E134</f>
        <v>Voted for Kamala Harris</v>
      </c>
      <c r="N134" s="2" t="str">
        <f>F134</f>
        <v>Voted third party</v>
      </c>
      <c r="O134" s="2" t="str">
        <f>G134</f>
        <v>Didn't vote in 2024 presidential election</v>
      </c>
      <c r="S134" s="2" t="str">
        <f>K134</f>
        <v>North Carolina</v>
      </c>
      <c r="T134" s="2" t="str">
        <f>L134</f>
        <v>Voted for Donald Trump</v>
      </c>
      <c r="U134" s="2" t="str">
        <f>M134</f>
        <v>Voted for Kamala Harris</v>
      </c>
      <c r="V134" s="2" t="str">
        <f>N134</f>
        <v>Voted third party</v>
      </c>
      <c r="W134" s="2" t="str">
        <f>O134</f>
        <v>Didn't vote in 2024 presidential election</v>
      </c>
    </row>
    <row r="135" spans="1:23" x14ac:dyDescent="0.25">
      <c r="A135" t="s">
        <v>157</v>
      </c>
      <c r="B135" t="s">
        <v>141</v>
      </c>
      <c r="C135">
        <v>263</v>
      </c>
      <c r="D135">
        <v>9</v>
      </c>
      <c r="E135">
        <v>217</v>
      </c>
      <c r="F135">
        <v>0</v>
      </c>
      <c r="G135">
        <v>37</v>
      </c>
      <c r="J135" t="str">
        <f>B135</f>
        <v>I will definitely vote for the Democratic candidate</v>
      </c>
      <c r="K135" s="1">
        <f>C135/C142</f>
        <v>0.30229885057471262</v>
      </c>
      <c r="L135" s="1">
        <f>D135/D142</f>
        <v>2.6470588235294117E-2</v>
      </c>
      <c r="M135" s="1">
        <f>E135/E142</f>
        <v>0.66158536585365857</v>
      </c>
      <c r="N135" s="1">
        <f>F135/F142</f>
        <v>0</v>
      </c>
      <c r="O135" s="1">
        <f>G135/G142</f>
        <v>0.18781725888324874</v>
      </c>
      <c r="R135" t="s">
        <v>331</v>
      </c>
      <c r="S135" s="3">
        <f>K135+K136</f>
        <v>0.4264367816091954</v>
      </c>
      <c r="T135" s="3">
        <f>L135+L136</f>
        <v>5.8823529411764705E-2</v>
      </c>
      <c r="U135" s="3">
        <f>M135+M136</f>
        <v>0.86280487804878048</v>
      </c>
      <c r="V135" s="3">
        <f>N135+N136</f>
        <v>0</v>
      </c>
      <c r="W135" s="3">
        <f>O135+O136</f>
        <v>0.34517766497461932</v>
      </c>
    </row>
    <row r="136" spans="1:23" x14ac:dyDescent="0.25">
      <c r="B136" t="s">
        <v>142</v>
      </c>
      <c r="C136">
        <v>108</v>
      </c>
      <c r="D136">
        <v>11</v>
      </c>
      <c r="E136">
        <v>66</v>
      </c>
      <c r="F136">
        <v>0</v>
      </c>
      <c r="G136">
        <v>31</v>
      </c>
      <c r="J136" t="str">
        <f t="shared" ref="J136:J141" si="8">B136</f>
        <v>I will likely vote for the Democratic candidate</v>
      </c>
      <c r="K136" s="1">
        <f>C136/C142</f>
        <v>0.12413793103448276</v>
      </c>
      <c r="L136" s="1">
        <f>D136/D142</f>
        <v>3.2352941176470591E-2</v>
      </c>
      <c r="M136" s="1">
        <f>E136/E142</f>
        <v>0.20121951219512196</v>
      </c>
      <c r="N136" s="1">
        <f>F136/F142</f>
        <v>0</v>
      </c>
      <c r="O136" s="1">
        <f>G136/G142</f>
        <v>0.15736040609137056</v>
      </c>
      <c r="R136" t="s">
        <v>59</v>
      </c>
      <c r="S136" s="3">
        <f>K137</f>
        <v>0.19310344827586207</v>
      </c>
      <c r="T136" s="3">
        <f>L137</f>
        <v>0.17352941176470588</v>
      </c>
      <c r="U136" s="3">
        <f>M137</f>
        <v>0.11585365853658537</v>
      </c>
      <c r="V136" s="3">
        <f>N137</f>
        <v>0.8</v>
      </c>
      <c r="W136" s="3">
        <f>O137</f>
        <v>0.34010152284263961</v>
      </c>
    </row>
    <row r="137" spans="1:23" x14ac:dyDescent="0.25">
      <c r="B137" t="s">
        <v>143</v>
      </c>
      <c r="C137">
        <v>168</v>
      </c>
      <c r="D137">
        <v>59</v>
      </c>
      <c r="E137">
        <v>38</v>
      </c>
      <c r="F137">
        <v>4</v>
      </c>
      <c r="G137">
        <v>67</v>
      </c>
      <c r="J137" t="str">
        <f t="shared" si="8"/>
        <v>I am undecided</v>
      </c>
      <c r="K137" s="1">
        <f>C137/C142</f>
        <v>0.19310344827586207</v>
      </c>
      <c r="L137" s="1">
        <f>D137/D142</f>
        <v>0.17352941176470588</v>
      </c>
      <c r="M137" s="1">
        <f>E137/E142</f>
        <v>0.11585365853658537</v>
      </c>
      <c r="N137" s="1">
        <f>F137/F142</f>
        <v>0.8</v>
      </c>
      <c r="O137" s="1">
        <f>G137/G142</f>
        <v>0.34010152284263961</v>
      </c>
      <c r="R137" t="s">
        <v>332</v>
      </c>
      <c r="S137" s="3">
        <f>K138+K139</f>
        <v>0.35632183908045978</v>
      </c>
      <c r="T137" s="3">
        <f>L138+L139</f>
        <v>0.75588235294117645</v>
      </c>
      <c r="U137" s="3">
        <f>M138+M139</f>
        <v>1.8292682926829267E-2</v>
      </c>
      <c r="V137" s="3">
        <f>N138+N139</f>
        <v>0</v>
      </c>
      <c r="W137" s="3">
        <f>O138+O139</f>
        <v>0.23857868020304568</v>
      </c>
    </row>
    <row r="138" spans="1:23" x14ac:dyDescent="0.25">
      <c r="B138" t="s">
        <v>144</v>
      </c>
      <c r="C138">
        <v>115</v>
      </c>
      <c r="D138">
        <v>84</v>
      </c>
      <c r="E138">
        <v>5</v>
      </c>
      <c r="F138">
        <v>0</v>
      </c>
      <c r="G138">
        <v>26</v>
      </c>
      <c r="J138" t="str">
        <f t="shared" si="8"/>
        <v>I will likely vote for the Republican candidate</v>
      </c>
      <c r="K138" s="1">
        <f>C138/C142</f>
        <v>0.13218390804597702</v>
      </c>
      <c r="L138" s="1">
        <f>D138/D142</f>
        <v>0.24705882352941178</v>
      </c>
      <c r="M138" s="1">
        <f>E138/E142</f>
        <v>1.524390243902439E-2</v>
      </c>
      <c r="N138" s="1">
        <f>F138/F142</f>
        <v>0</v>
      </c>
      <c r="O138" s="1">
        <f>G138/G142</f>
        <v>0.13197969543147209</v>
      </c>
    </row>
    <row r="139" spans="1:23" x14ac:dyDescent="0.25">
      <c r="B139" t="s">
        <v>145</v>
      </c>
      <c r="C139">
        <v>195</v>
      </c>
      <c r="D139">
        <v>173</v>
      </c>
      <c r="E139">
        <v>1</v>
      </c>
      <c r="F139">
        <v>0</v>
      </c>
      <c r="G139">
        <v>21</v>
      </c>
      <c r="J139" t="str">
        <f t="shared" si="8"/>
        <v>I will definitely vote for the Republican candidate</v>
      </c>
      <c r="K139" s="1">
        <f>C139/C142</f>
        <v>0.22413793103448276</v>
      </c>
      <c r="L139" s="1">
        <f>D139/D142</f>
        <v>0.50882352941176467</v>
      </c>
      <c r="M139" s="1">
        <f>E139/E142</f>
        <v>3.0487804878048782E-3</v>
      </c>
      <c r="N139" s="1">
        <f>F139/F142</f>
        <v>0</v>
      </c>
      <c r="O139" s="1">
        <f>G139/G142</f>
        <v>0.1065989847715736</v>
      </c>
      <c r="S139" s="3"/>
    </row>
    <row r="140" spans="1:23" x14ac:dyDescent="0.25">
      <c r="B140" t="s">
        <v>146</v>
      </c>
      <c r="C140">
        <v>2</v>
      </c>
      <c r="D140">
        <v>1</v>
      </c>
      <c r="E140">
        <v>0</v>
      </c>
      <c r="F140">
        <v>1</v>
      </c>
      <c r="G140">
        <v>0</v>
      </c>
      <c r="J140" t="str">
        <f t="shared" si="8"/>
        <v>I would vote for another candidate</v>
      </c>
      <c r="K140" s="1">
        <f>C140/C142</f>
        <v>2.2988505747126436E-3</v>
      </c>
      <c r="L140" s="1">
        <f>D140/D142</f>
        <v>2.9411764705882353E-3</v>
      </c>
      <c r="M140" s="1">
        <f>E140/E142</f>
        <v>0</v>
      </c>
      <c r="N140" s="1">
        <f>F140/F142</f>
        <v>0.2</v>
      </c>
      <c r="O140" s="1">
        <f>G140/G142</f>
        <v>0</v>
      </c>
    </row>
    <row r="141" spans="1:23" x14ac:dyDescent="0.25">
      <c r="B141" t="s">
        <v>147</v>
      </c>
      <c r="C141">
        <v>19</v>
      </c>
      <c r="D141">
        <v>3</v>
      </c>
      <c r="E141">
        <v>1</v>
      </c>
      <c r="F141">
        <v>0</v>
      </c>
      <c r="G141">
        <v>15</v>
      </c>
      <c r="J141" t="str">
        <f t="shared" si="8"/>
        <v>I would not vote in this race</v>
      </c>
      <c r="K141" s="1">
        <f>C141/C142</f>
        <v>2.1839080459770115E-2</v>
      </c>
      <c r="L141" s="1">
        <f>D141/D142</f>
        <v>8.8235294117647058E-3</v>
      </c>
      <c r="M141" s="1">
        <f>E141/E142</f>
        <v>3.0487804878048782E-3</v>
      </c>
      <c r="N141" s="1">
        <f>F141/F142</f>
        <v>0</v>
      </c>
      <c r="O141" s="1">
        <f>G141/G142</f>
        <v>7.6142131979695438E-2</v>
      </c>
    </row>
    <row r="142" spans="1:23" x14ac:dyDescent="0.25">
      <c r="A142" t="s">
        <v>3</v>
      </c>
      <c r="C142">
        <v>870</v>
      </c>
      <c r="D142">
        <v>340</v>
      </c>
      <c r="E142">
        <v>328</v>
      </c>
      <c r="F142">
        <v>5</v>
      </c>
      <c r="G142">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B446A-4208-A942-9FD1-AD6AB9BB89C7}">
  <dimension ref="A1:W142"/>
  <sheetViews>
    <sheetView topLeftCell="J93" workbookViewId="0"/>
  </sheetViews>
  <sheetFormatPr baseColWidth="10" defaultRowHeight="19" x14ac:dyDescent="0.25"/>
  <cols>
    <col min="2" max="2" width="45" customWidth="1"/>
    <col min="10" max="10" width="45.42578125" customWidth="1"/>
    <col min="12" max="14" width="11.7109375" customWidth="1"/>
    <col min="18" max="18" width="21" customWidth="1"/>
    <col min="20" max="22" width="12.140625" customWidth="1"/>
  </cols>
  <sheetData>
    <row r="1" spans="1:23" x14ac:dyDescent="0.25">
      <c r="A1" t="s">
        <v>306</v>
      </c>
      <c r="T1" t="s">
        <v>337</v>
      </c>
    </row>
    <row r="3" spans="1:23" x14ac:dyDescent="0.25">
      <c r="A3" t="s">
        <v>166</v>
      </c>
    </row>
    <row r="4" spans="1:23" x14ac:dyDescent="0.25">
      <c r="A4" t="s">
        <v>1</v>
      </c>
    </row>
    <row r="5" spans="1:23" x14ac:dyDescent="0.25">
      <c r="C5" t="s">
        <v>3</v>
      </c>
      <c r="D5" t="s">
        <v>2</v>
      </c>
      <c r="S5" t="s">
        <v>138</v>
      </c>
      <c r="T5" s="1">
        <f>D14/872</f>
        <v>0.30733944954128439</v>
      </c>
      <c r="U5" s="1">
        <f>E14/872</f>
        <v>0.31422018348623854</v>
      </c>
      <c r="V5" s="1">
        <f>F14/872</f>
        <v>0.30160550458715596</v>
      </c>
      <c r="W5" s="1">
        <f>G14/872</f>
        <v>7.6834862385321098E-2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167</v>
      </c>
      <c r="B7" t="s">
        <v>141</v>
      </c>
      <c r="C7">
        <v>277</v>
      </c>
      <c r="D7">
        <v>187</v>
      </c>
      <c r="E7">
        <v>76</v>
      </c>
      <c r="F7">
        <v>4</v>
      </c>
      <c r="G7">
        <v>10</v>
      </c>
      <c r="J7" t="str">
        <f>B7</f>
        <v>I will definitely vote for the Democratic candidate</v>
      </c>
      <c r="K7" s="1">
        <f>C7/C14</f>
        <v>0.31766055045871561</v>
      </c>
      <c r="L7" s="1">
        <f>D7/D14</f>
        <v>0.69776119402985071</v>
      </c>
      <c r="M7" s="1">
        <f>E7/E14</f>
        <v>0.27737226277372262</v>
      </c>
      <c r="N7" s="1">
        <f>F7/F14</f>
        <v>1.5209125475285171E-2</v>
      </c>
      <c r="O7" s="1">
        <f>G7/G14</f>
        <v>0.14925373134328357</v>
      </c>
      <c r="R7" t="s">
        <v>331</v>
      </c>
      <c r="S7" s="3">
        <f>K7+K8</f>
        <v>0.42889908256880738</v>
      </c>
      <c r="T7" s="3">
        <f>L7+L8</f>
        <v>0.87686567164179097</v>
      </c>
      <c r="U7" s="3">
        <f>M7+M8</f>
        <v>0.42335766423357662</v>
      </c>
      <c r="V7" s="3">
        <f>N7+N8</f>
        <v>2.6615969581749048E-2</v>
      </c>
      <c r="W7" s="3">
        <f>O7+O8</f>
        <v>0.2388059701492537</v>
      </c>
    </row>
    <row r="8" spans="1:23" x14ac:dyDescent="0.25">
      <c r="B8" t="s">
        <v>142</v>
      </c>
      <c r="C8">
        <v>97</v>
      </c>
      <c r="D8">
        <v>48</v>
      </c>
      <c r="E8">
        <v>40</v>
      </c>
      <c r="F8">
        <v>3</v>
      </c>
      <c r="G8">
        <v>6</v>
      </c>
      <c r="J8" t="str">
        <f t="shared" ref="J8:J13" si="0">B8</f>
        <v>I will likely vote for the Democratic candidate</v>
      </c>
      <c r="K8" s="1">
        <f>C8/C14</f>
        <v>0.11123853211009174</v>
      </c>
      <c r="L8" s="1">
        <f>D8/D14</f>
        <v>0.17910447761194029</v>
      </c>
      <c r="M8" s="1">
        <f>E8/E14</f>
        <v>0.145985401459854</v>
      </c>
      <c r="N8" s="1">
        <f>F8/F14</f>
        <v>1.1406844106463879E-2</v>
      </c>
      <c r="O8" s="1">
        <f>G8/G14</f>
        <v>8.9552238805970144E-2</v>
      </c>
      <c r="R8" t="s">
        <v>59</v>
      </c>
      <c r="S8" s="3">
        <f>K9</f>
        <v>0.17201834862385321</v>
      </c>
      <c r="T8" s="3">
        <f>L9</f>
        <v>6.7164179104477612E-2</v>
      </c>
      <c r="U8" s="3">
        <f>M9</f>
        <v>0.28467153284671531</v>
      </c>
      <c r="V8" s="3">
        <f>N9</f>
        <v>0.11026615969581749</v>
      </c>
      <c r="W8" s="3">
        <f>O9</f>
        <v>0.37313432835820898</v>
      </c>
    </row>
    <row r="9" spans="1:23" x14ac:dyDescent="0.25">
      <c r="B9" t="s">
        <v>143</v>
      </c>
      <c r="C9">
        <v>150</v>
      </c>
      <c r="D9">
        <v>18</v>
      </c>
      <c r="E9">
        <v>78</v>
      </c>
      <c r="F9">
        <v>29</v>
      </c>
      <c r="G9">
        <v>25</v>
      </c>
      <c r="J9" t="str">
        <f t="shared" si="0"/>
        <v>I am undecided</v>
      </c>
      <c r="K9" s="1">
        <f>C9/C14</f>
        <v>0.17201834862385321</v>
      </c>
      <c r="L9" s="1">
        <f>D9/D14</f>
        <v>6.7164179104477612E-2</v>
      </c>
      <c r="M9" s="1">
        <f>E9/E14</f>
        <v>0.28467153284671531</v>
      </c>
      <c r="N9" s="1">
        <f>F9/F14</f>
        <v>0.11026615969581749</v>
      </c>
      <c r="O9" s="1">
        <f>G9/G14</f>
        <v>0.37313432835820898</v>
      </c>
      <c r="R9" t="s">
        <v>332</v>
      </c>
      <c r="S9" s="3">
        <f>K10+K11</f>
        <v>0.37155963302752293</v>
      </c>
      <c r="T9" s="3">
        <f>L10+L11</f>
        <v>4.1044776119402986E-2</v>
      </c>
      <c r="U9" s="3">
        <f>M10+M11</f>
        <v>0.26277372262773724</v>
      </c>
      <c r="V9" s="3">
        <f>N10+N11</f>
        <v>0.85171102661596954</v>
      </c>
      <c r="W9" s="3">
        <f>O10+O11</f>
        <v>0.25373134328358204</v>
      </c>
    </row>
    <row r="10" spans="1:23" x14ac:dyDescent="0.25">
      <c r="B10" t="s">
        <v>144</v>
      </c>
      <c r="C10">
        <v>132</v>
      </c>
      <c r="D10">
        <v>9</v>
      </c>
      <c r="E10">
        <v>39</v>
      </c>
      <c r="F10">
        <v>74</v>
      </c>
      <c r="G10">
        <v>10</v>
      </c>
      <c r="J10" t="str">
        <f t="shared" si="0"/>
        <v>I will likely vote for the Republican candidate</v>
      </c>
      <c r="K10" s="1">
        <f>C10/C14</f>
        <v>0.15137614678899083</v>
      </c>
      <c r="L10" s="1">
        <f>D10/D14</f>
        <v>3.3582089552238806E-2</v>
      </c>
      <c r="M10" s="1">
        <f>E10/E14</f>
        <v>0.14233576642335766</v>
      </c>
      <c r="N10" s="1">
        <f>F10/F14</f>
        <v>0.28136882129277568</v>
      </c>
      <c r="O10" s="1">
        <f>G10/G14</f>
        <v>0.14925373134328357</v>
      </c>
    </row>
    <row r="11" spans="1:23" x14ac:dyDescent="0.25">
      <c r="B11" t="s">
        <v>145</v>
      </c>
      <c r="C11">
        <v>192</v>
      </c>
      <c r="D11">
        <v>2</v>
      </c>
      <c r="E11">
        <v>33</v>
      </c>
      <c r="F11">
        <v>150</v>
      </c>
      <c r="G11">
        <v>7</v>
      </c>
      <c r="J11" t="str">
        <f t="shared" si="0"/>
        <v>I will definitely vote for the Republican candidate</v>
      </c>
      <c r="K11" s="1">
        <f>C11/C14</f>
        <v>0.22018348623853212</v>
      </c>
      <c r="L11" s="1">
        <f>D11/D14</f>
        <v>7.462686567164179E-3</v>
      </c>
      <c r="M11" s="1">
        <f>E11/E14</f>
        <v>0.12043795620437957</v>
      </c>
      <c r="N11" s="1">
        <f>F11/F14</f>
        <v>0.57034220532319391</v>
      </c>
      <c r="O11" s="1">
        <f>G11/G14</f>
        <v>0.1044776119402985</v>
      </c>
      <c r="S11" s="3"/>
    </row>
    <row r="12" spans="1:23" x14ac:dyDescent="0.25">
      <c r="B12" t="s">
        <v>146</v>
      </c>
      <c r="C12">
        <v>4</v>
      </c>
      <c r="D12">
        <v>0</v>
      </c>
      <c r="E12">
        <v>4</v>
      </c>
      <c r="F12">
        <v>0</v>
      </c>
      <c r="G12">
        <v>0</v>
      </c>
      <c r="J12" t="str">
        <f t="shared" si="0"/>
        <v>I would vote for another candidate</v>
      </c>
      <c r="K12" s="1">
        <f>C12/C14</f>
        <v>4.5871559633027525E-3</v>
      </c>
      <c r="L12" s="1">
        <f>D12/D14</f>
        <v>0</v>
      </c>
      <c r="M12" s="1">
        <f>E12/E14</f>
        <v>1.4598540145985401E-2</v>
      </c>
      <c r="N12" s="1">
        <f>F12/F14</f>
        <v>0</v>
      </c>
      <c r="O12" s="1">
        <f>G12/G14</f>
        <v>0</v>
      </c>
    </row>
    <row r="13" spans="1:23" x14ac:dyDescent="0.25">
      <c r="B13" t="s">
        <v>147</v>
      </c>
      <c r="C13">
        <v>20</v>
      </c>
      <c r="D13">
        <v>4</v>
      </c>
      <c r="E13">
        <v>4</v>
      </c>
      <c r="F13">
        <v>3</v>
      </c>
      <c r="G13">
        <v>9</v>
      </c>
      <c r="J13" t="str">
        <f t="shared" si="0"/>
        <v>I would not vote in this race</v>
      </c>
      <c r="K13" s="1">
        <f>C13/C14</f>
        <v>2.2935779816513763E-2</v>
      </c>
      <c r="L13" s="1">
        <f>D13/D14</f>
        <v>1.4925373134328358E-2</v>
      </c>
      <c r="M13" s="1">
        <f>E13/E14</f>
        <v>1.4598540145985401E-2</v>
      </c>
      <c r="N13" s="1">
        <f>F13/F14</f>
        <v>1.1406844106463879E-2</v>
      </c>
      <c r="O13" s="1">
        <f>G13/G14</f>
        <v>0.13432835820895522</v>
      </c>
    </row>
    <row r="14" spans="1:23" x14ac:dyDescent="0.25">
      <c r="A14" t="s">
        <v>3</v>
      </c>
      <c r="C14">
        <v>872</v>
      </c>
      <c r="D14">
        <v>268</v>
      </c>
      <c r="E14">
        <v>274</v>
      </c>
      <c r="F14">
        <v>263</v>
      </c>
      <c r="G14">
        <v>67</v>
      </c>
    </row>
    <row r="19" spans="1:23" x14ac:dyDescent="0.25">
      <c r="A19" t="s">
        <v>168</v>
      </c>
    </row>
    <row r="20" spans="1:23" x14ac:dyDescent="0.25">
      <c r="A20" t="s">
        <v>1</v>
      </c>
    </row>
    <row r="21" spans="1:23" x14ac:dyDescent="0.25">
      <c r="C21" t="s">
        <v>3</v>
      </c>
      <c r="D21" t="s">
        <v>15</v>
      </c>
    </row>
    <row r="22" spans="1:23" s="2" customFormat="1" ht="60" x14ac:dyDescent="0.25">
      <c r="C22" s="2" t="s">
        <v>50</v>
      </c>
      <c r="D22" s="2" t="s">
        <v>16</v>
      </c>
      <c r="E22" s="2" t="s">
        <v>17</v>
      </c>
      <c r="F22" s="2" t="s">
        <v>18</v>
      </c>
      <c r="G22" s="2" t="s">
        <v>19</v>
      </c>
      <c r="K22" s="2" t="str">
        <f>C22</f>
        <v>North Carolina</v>
      </c>
      <c r="L22" s="2" t="str">
        <f>D22</f>
        <v>Democratic ID (Partisan + Leaners)</v>
      </c>
      <c r="M22" s="2" t="str">
        <f>E22</f>
        <v>Pure Independent</v>
      </c>
      <c r="N22" s="2" t="str">
        <f>F22</f>
        <v>Republican ID (Partisan + Leaners)</v>
      </c>
      <c r="O22" s="2" t="str">
        <f>G22</f>
        <v>All others/Not Sure</v>
      </c>
      <c r="S22" s="2" t="str">
        <f>K22</f>
        <v>North Carolina</v>
      </c>
      <c r="T22" s="2" t="str">
        <f>L22</f>
        <v>Democratic ID (Partisan + Leaners)</v>
      </c>
      <c r="U22" s="2" t="str">
        <f>M22</f>
        <v>Pure Independent</v>
      </c>
      <c r="V22" s="2" t="str">
        <f>N22</f>
        <v>Republican ID (Partisan + Leaners)</v>
      </c>
      <c r="W22" s="2" t="str">
        <f>O22</f>
        <v>All others/Not Sure</v>
      </c>
    </row>
    <row r="23" spans="1:23" x14ac:dyDescent="0.25">
      <c r="A23" t="s">
        <v>167</v>
      </c>
      <c r="B23" t="s">
        <v>141</v>
      </c>
      <c r="C23">
        <v>276</v>
      </c>
      <c r="D23">
        <v>245</v>
      </c>
      <c r="E23">
        <v>24</v>
      </c>
      <c r="F23">
        <v>6</v>
      </c>
      <c r="G23">
        <v>1</v>
      </c>
      <c r="J23" t="str">
        <f>B23</f>
        <v>I will definitely vote for the Democratic candidate</v>
      </c>
      <c r="K23" s="1">
        <f>C23/C30</f>
        <v>0.31615120274914088</v>
      </c>
      <c r="L23" s="1">
        <f>D23/D30</f>
        <v>0.65508021390374327</v>
      </c>
      <c r="M23" s="1">
        <f>E23/E30</f>
        <v>0.1951219512195122</v>
      </c>
      <c r="N23" s="1">
        <f>F23/F30</f>
        <v>1.7142857142857144E-2</v>
      </c>
      <c r="O23" s="1">
        <f>G23/G30</f>
        <v>3.8461538461538464E-2</v>
      </c>
      <c r="R23" t="s">
        <v>331</v>
      </c>
      <c r="S23" s="3">
        <f>K23+K24</f>
        <v>0.42611683848797249</v>
      </c>
      <c r="T23" s="3">
        <f>L23+L24</f>
        <v>0.86898395721925126</v>
      </c>
      <c r="U23" s="3">
        <f>M23+M24</f>
        <v>0.27642276422764228</v>
      </c>
      <c r="V23" s="3">
        <f>N23+N24</f>
        <v>2.5714285714285717E-2</v>
      </c>
      <c r="W23" s="3">
        <f>O23+O24</f>
        <v>0.15384615384615385</v>
      </c>
    </row>
    <row r="24" spans="1:23" x14ac:dyDescent="0.25">
      <c r="B24" t="s">
        <v>142</v>
      </c>
      <c r="C24">
        <v>96</v>
      </c>
      <c r="D24">
        <v>80</v>
      </c>
      <c r="E24">
        <v>10</v>
      </c>
      <c r="F24">
        <v>3</v>
      </c>
      <c r="G24">
        <v>3</v>
      </c>
      <c r="J24" t="str">
        <f t="shared" ref="J24:J29" si="1">B24</f>
        <v>I will likely vote for the Democratic candidate</v>
      </c>
      <c r="K24" s="1">
        <f>C24/C30</f>
        <v>0.10996563573883161</v>
      </c>
      <c r="L24" s="1">
        <f>D24/D30</f>
        <v>0.21390374331550802</v>
      </c>
      <c r="M24" s="1">
        <f>E24/E30</f>
        <v>8.1300813008130079E-2</v>
      </c>
      <c r="N24" s="1">
        <f>F24/F30</f>
        <v>8.5714285714285719E-3</v>
      </c>
      <c r="O24" s="1">
        <f>G24/G30</f>
        <v>0.11538461538461539</v>
      </c>
      <c r="R24" t="s">
        <v>59</v>
      </c>
      <c r="S24" s="3">
        <f>K25</f>
        <v>0.1718213058419244</v>
      </c>
      <c r="T24" s="3">
        <f>L25</f>
        <v>8.0213903743315509E-2</v>
      </c>
      <c r="U24" s="3">
        <f>M25</f>
        <v>0.51219512195121952</v>
      </c>
      <c r="V24" s="3">
        <f>N25</f>
        <v>0.13142857142857142</v>
      </c>
      <c r="W24" s="3">
        <f>O25</f>
        <v>0.42307692307692307</v>
      </c>
    </row>
    <row r="25" spans="1:23" x14ac:dyDescent="0.25">
      <c r="B25" t="s">
        <v>143</v>
      </c>
      <c r="C25">
        <v>150</v>
      </c>
      <c r="D25">
        <v>30</v>
      </c>
      <c r="E25">
        <v>63</v>
      </c>
      <c r="F25">
        <v>46</v>
      </c>
      <c r="G25">
        <v>11</v>
      </c>
      <c r="J25" t="str">
        <f t="shared" si="1"/>
        <v>I am undecided</v>
      </c>
      <c r="K25" s="1">
        <f>C25/C30</f>
        <v>0.1718213058419244</v>
      </c>
      <c r="L25" s="1">
        <f>D25/D30</f>
        <v>8.0213903743315509E-2</v>
      </c>
      <c r="M25" s="1">
        <f>E25/E30</f>
        <v>0.51219512195121952</v>
      </c>
      <c r="N25" s="1">
        <f>F25/F30</f>
        <v>0.13142857142857142</v>
      </c>
      <c r="O25" s="1">
        <f>G25/G30</f>
        <v>0.42307692307692307</v>
      </c>
      <c r="R25" t="s">
        <v>332</v>
      </c>
      <c r="S25" s="3">
        <f>K26+K27</f>
        <v>0.3734249713631157</v>
      </c>
      <c r="T25" s="3">
        <f>L26+L27</f>
        <v>3.4759358288770054E-2</v>
      </c>
      <c r="U25" s="3">
        <f>M26+M27</f>
        <v>0.16260162601626016</v>
      </c>
      <c r="V25" s="3">
        <f>N26+N27</f>
        <v>0.82</v>
      </c>
      <c r="W25" s="3">
        <f>O26+O27</f>
        <v>0.23076923076923078</v>
      </c>
    </row>
    <row r="26" spans="1:23" x14ac:dyDescent="0.25">
      <c r="B26" t="s">
        <v>144</v>
      </c>
      <c r="C26">
        <v>133</v>
      </c>
      <c r="D26">
        <v>10</v>
      </c>
      <c r="E26">
        <v>10</v>
      </c>
      <c r="F26">
        <v>107</v>
      </c>
      <c r="G26">
        <v>6</v>
      </c>
      <c r="J26" t="str">
        <f t="shared" si="1"/>
        <v>I will likely vote for the Republican candidate</v>
      </c>
      <c r="K26" s="1">
        <f>C26/C30</f>
        <v>0.15234822451317298</v>
      </c>
      <c r="L26" s="1">
        <f>D26/D30</f>
        <v>2.6737967914438502E-2</v>
      </c>
      <c r="M26" s="1">
        <f>E26/E30</f>
        <v>8.1300813008130079E-2</v>
      </c>
      <c r="N26" s="1">
        <f>F26/F30</f>
        <v>0.30571428571428572</v>
      </c>
      <c r="O26" s="1">
        <f>G26/G30</f>
        <v>0.23076923076923078</v>
      </c>
    </row>
    <row r="27" spans="1:23" x14ac:dyDescent="0.25">
      <c r="B27" t="s">
        <v>145</v>
      </c>
      <c r="C27">
        <v>193</v>
      </c>
      <c r="D27">
        <v>3</v>
      </c>
      <c r="E27">
        <v>10</v>
      </c>
      <c r="F27">
        <v>180</v>
      </c>
      <c r="G27">
        <v>0</v>
      </c>
      <c r="J27" t="str">
        <f t="shared" si="1"/>
        <v>I will definitely vote for the Republican candidate</v>
      </c>
      <c r="K27" s="1">
        <f>C27/C30</f>
        <v>0.22107674684994272</v>
      </c>
      <c r="L27" s="1">
        <f>D27/D30</f>
        <v>8.0213903743315516E-3</v>
      </c>
      <c r="M27" s="1">
        <f>E27/E30</f>
        <v>8.1300813008130079E-2</v>
      </c>
      <c r="N27" s="1">
        <f>F27/F30</f>
        <v>0.51428571428571423</v>
      </c>
      <c r="O27" s="1">
        <f>G27/G30</f>
        <v>0</v>
      </c>
      <c r="S27" s="3"/>
    </row>
    <row r="28" spans="1:23" x14ac:dyDescent="0.25">
      <c r="B28" t="s">
        <v>146</v>
      </c>
      <c r="C28">
        <v>5</v>
      </c>
      <c r="D28">
        <v>0</v>
      </c>
      <c r="E28">
        <v>3</v>
      </c>
      <c r="F28">
        <v>2</v>
      </c>
      <c r="G28">
        <v>0</v>
      </c>
      <c r="J28" t="str">
        <f t="shared" si="1"/>
        <v>I would vote for another candidate</v>
      </c>
      <c r="K28" s="1">
        <f>C28/C30</f>
        <v>5.7273768613974796E-3</v>
      </c>
      <c r="L28" s="1">
        <f>D28/D30</f>
        <v>0</v>
      </c>
      <c r="M28" s="1">
        <f>E28/E30</f>
        <v>2.4390243902439025E-2</v>
      </c>
      <c r="N28" s="1">
        <f>F28/F30</f>
        <v>5.7142857142857143E-3</v>
      </c>
      <c r="O28" s="1">
        <f>G28/G30</f>
        <v>0</v>
      </c>
    </row>
    <row r="29" spans="1:23" x14ac:dyDescent="0.25">
      <c r="B29" t="s">
        <v>147</v>
      </c>
      <c r="C29">
        <v>20</v>
      </c>
      <c r="D29">
        <v>6</v>
      </c>
      <c r="E29">
        <v>3</v>
      </c>
      <c r="F29">
        <v>6</v>
      </c>
      <c r="G29">
        <v>5</v>
      </c>
      <c r="J29" t="str">
        <f t="shared" si="1"/>
        <v>I would not vote in this race</v>
      </c>
      <c r="K29" s="1">
        <f>C29/C30</f>
        <v>2.2909507445589918E-2</v>
      </c>
      <c r="L29" s="1">
        <f>D29/D30</f>
        <v>1.6042780748663103E-2</v>
      </c>
      <c r="M29" s="1">
        <f>E29/E30</f>
        <v>2.4390243902439025E-2</v>
      </c>
      <c r="N29" s="1">
        <f>F29/F30</f>
        <v>1.7142857142857144E-2</v>
      </c>
      <c r="O29" s="1">
        <f>G29/G30</f>
        <v>0.19230769230769232</v>
      </c>
    </row>
    <row r="30" spans="1:23" x14ac:dyDescent="0.25">
      <c r="A30" t="s">
        <v>3</v>
      </c>
      <c r="C30">
        <v>873</v>
      </c>
      <c r="D30">
        <v>374</v>
      </c>
      <c r="E30">
        <v>123</v>
      </c>
      <c r="F30">
        <v>350</v>
      </c>
      <c r="G30">
        <v>26</v>
      </c>
    </row>
    <row r="35" spans="1:23" x14ac:dyDescent="0.25">
      <c r="A35" t="s">
        <v>169</v>
      </c>
    </row>
    <row r="36" spans="1:23" x14ac:dyDescent="0.25">
      <c r="A36" t="s">
        <v>1</v>
      </c>
    </row>
    <row r="37" spans="1:23" x14ac:dyDescent="0.25">
      <c r="C37" t="s">
        <v>3</v>
      </c>
      <c r="D37" t="s">
        <v>21</v>
      </c>
    </row>
    <row r="38" spans="1:23" s="2" customFormat="1" ht="40" x14ac:dyDescent="0.25">
      <c r="C38" s="2" t="s">
        <v>50</v>
      </c>
      <c r="D38" s="2" t="s">
        <v>22</v>
      </c>
      <c r="E38" s="2" t="s">
        <v>23</v>
      </c>
      <c r="F38" s="2" t="s">
        <v>24</v>
      </c>
      <c r="G38" s="2" t="s">
        <v>13</v>
      </c>
      <c r="K38" s="2" t="str">
        <f>C38</f>
        <v>North Carolina</v>
      </c>
      <c r="L38" s="2" t="str">
        <f>D38</f>
        <v>Liberal (very)</v>
      </c>
      <c r="M38" s="2" t="str">
        <f>E38</f>
        <v>Moderate</v>
      </c>
      <c r="N38" s="2" t="str">
        <f>F38</f>
        <v>Conservative (very)</v>
      </c>
      <c r="O38" s="2" t="str">
        <f>G38</f>
        <v>Don't know</v>
      </c>
      <c r="S38" s="2" t="str">
        <f>K38</f>
        <v>North Carolina</v>
      </c>
      <c r="T38" s="2" t="str">
        <f>L38</f>
        <v>Liberal (very)</v>
      </c>
      <c r="U38" s="2" t="str">
        <f>M38</f>
        <v>Moderate</v>
      </c>
      <c r="V38" s="2" t="str">
        <f>N38</f>
        <v>Conservative (very)</v>
      </c>
      <c r="W38" s="2" t="str">
        <f>O38</f>
        <v>Don't know</v>
      </c>
    </row>
    <row r="39" spans="1:23" x14ac:dyDescent="0.25">
      <c r="A39" t="s">
        <v>167</v>
      </c>
      <c r="B39" t="s">
        <v>141</v>
      </c>
      <c r="C39">
        <v>276</v>
      </c>
      <c r="D39">
        <v>163</v>
      </c>
      <c r="E39">
        <v>95</v>
      </c>
      <c r="F39">
        <v>12</v>
      </c>
      <c r="G39">
        <v>6</v>
      </c>
      <c r="J39" t="str">
        <f>B39</f>
        <v>I will definitely vote for the Democratic candidate</v>
      </c>
      <c r="K39" s="1">
        <f>C39/C46</f>
        <v>0.31687715269804823</v>
      </c>
      <c r="L39" s="1">
        <f>D39/D46</f>
        <v>0.68776371308016881</v>
      </c>
      <c r="M39" s="1">
        <f>E39/E46</f>
        <v>0.34420289855072461</v>
      </c>
      <c r="N39" s="1">
        <f>F39/F46</f>
        <v>4.0404040404040407E-2</v>
      </c>
      <c r="O39" s="1">
        <f>G39/G46</f>
        <v>9.8360655737704916E-2</v>
      </c>
      <c r="R39" t="s">
        <v>331</v>
      </c>
      <c r="S39" s="3">
        <f>K39+K40</f>
        <v>0.42709529276693459</v>
      </c>
      <c r="T39" s="3">
        <f>L39+L40</f>
        <v>0.83544303797468356</v>
      </c>
      <c r="U39" s="3">
        <f>M39+M40</f>
        <v>0.48913043478260865</v>
      </c>
      <c r="V39" s="3">
        <f>N39+N40</f>
        <v>8.0808080808080815E-2</v>
      </c>
      <c r="W39" s="3">
        <f>O39+O40</f>
        <v>0.24590163934426229</v>
      </c>
    </row>
    <row r="40" spans="1:23" x14ac:dyDescent="0.25">
      <c r="B40" t="s">
        <v>142</v>
      </c>
      <c r="C40">
        <v>96</v>
      </c>
      <c r="D40">
        <v>35</v>
      </c>
      <c r="E40">
        <v>40</v>
      </c>
      <c r="F40">
        <v>12</v>
      </c>
      <c r="G40">
        <v>9</v>
      </c>
      <c r="J40" t="str">
        <f t="shared" ref="J40:J45" si="2">B40</f>
        <v>I will likely vote for the Democratic candidate</v>
      </c>
      <c r="K40" s="1">
        <f>C40/C46</f>
        <v>0.11021814006888633</v>
      </c>
      <c r="L40" s="1">
        <f>D40/D46</f>
        <v>0.14767932489451477</v>
      </c>
      <c r="M40" s="1">
        <f>E40/E46</f>
        <v>0.14492753623188406</v>
      </c>
      <c r="N40" s="1">
        <f>F40/F46</f>
        <v>4.0404040404040407E-2</v>
      </c>
      <c r="O40" s="1">
        <f>G40/G46</f>
        <v>0.14754098360655737</v>
      </c>
      <c r="R40" t="s">
        <v>59</v>
      </c>
      <c r="S40" s="3">
        <f>K41</f>
        <v>0.17106773823191734</v>
      </c>
      <c r="T40" s="3">
        <f>L41</f>
        <v>7.5949367088607597E-2</v>
      </c>
      <c r="U40" s="3">
        <f>M41</f>
        <v>0.27536231884057971</v>
      </c>
      <c r="V40" s="3">
        <f>N41</f>
        <v>9.0909090909090912E-2</v>
      </c>
      <c r="W40" s="3">
        <f>O41</f>
        <v>0.45901639344262296</v>
      </c>
    </row>
    <row r="41" spans="1:23" x14ac:dyDescent="0.25">
      <c r="B41" t="s">
        <v>143</v>
      </c>
      <c r="C41">
        <v>149</v>
      </c>
      <c r="D41">
        <v>18</v>
      </c>
      <c r="E41">
        <v>76</v>
      </c>
      <c r="F41">
        <v>27</v>
      </c>
      <c r="G41">
        <v>28</v>
      </c>
      <c r="J41" t="str">
        <f t="shared" si="2"/>
        <v>I am undecided</v>
      </c>
      <c r="K41" s="1">
        <f>C41/C46</f>
        <v>0.17106773823191734</v>
      </c>
      <c r="L41" s="1">
        <f>D41/D46</f>
        <v>7.5949367088607597E-2</v>
      </c>
      <c r="M41" s="1">
        <f>E41/E46</f>
        <v>0.27536231884057971</v>
      </c>
      <c r="N41" s="1">
        <f>F41/F46</f>
        <v>9.0909090909090912E-2</v>
      </c>
      <c r="O41" s="1">
        <f>G41/G46</f>
        <v>0.45901639344262296</v>
      </c>
      <c r="R41" t="s">
        <v>332</v>
      </c>
      <c r="S41" s="3">
        <f>K42+K43</f>
        <v>0.37428243398392652</v>
      </c>
      <c r="T41" s="3">
        <f>L42+L43</f>
        <v>7.5949367088607597E-2</v>
      </c>
      <c r="U41" s="3">
        <f>M42+M43</f>
        <v>0.21376811594202896</v>
      </c>
      <c r="V41" s="3">
        <f>N42+N43</f>
        <v>0.81481481481481488</v>
      </c>
      <c r="W41" s="3">
        <f>O42+O43</f>
        <v>0.11475409836065574</v>
      </c>
    </row>
    <row r="42" spans="1:23" x14ac:dyDescent="0.25">
      <c r="B42" t="s">
        <v>144</v>
      </c>
      <c r="C42">
        <v>133</v>
      </c>
      <c r="D42">
        <v>7</v>
      </c>
      <c r="E42">
        <v>44</v>
      </c>
      <c r="F42">
        <v>75</v>
      </c>
      <c r="G42">
        <v>7</v>
      </c>
      <c r="J42" t="str">
        <f t="shared" si="2"/>
        <v>I will likely vote for the Republican candidate</v>
      </c>
      <c r="K42" s="1">
        <f>C42/C46</f>
        <v>0.15269804822043628</v>
      </c>
      <c r="L42" s="1">
        <f>D42/D46</f>
        <v>2.9535864978902954E-2</v>
      </c>
      <c r="M42" s="1">
        <f>E42/E46</f>
        <v>0.15942028985507245</v>
      </c>
      <c r="N42" s="1">
        <f>F42/F46</f>
        <v>0.25252525252525254</v>
      </c>
      <c r="O42" s="1">
        <f>G42/G46</f>
        <v>0.11475409836065574</v>
      </c>
    </row>
    <row r="43" spans="1:23" x14ac:dyDescent="0.25">
      <c r="B43" t="s">
        <v>145</v>
      </c>
      <c r="C43">
        <v>193</v>
      </c>
      <c r="D43">
        <v>11</v>
      </c>
      <c r="E43">
        <v>15</v>
      </c>
      <c r="F43">
        <v>167</v>
      </c>
      <c r="G43">
        <v>0</v>
      </c>
      <c r="J43" t="str">
        <f t="shared" si="2"/>
        <v>I will definitely vote for the Republican candidate</v>
      </c>
      <c r="K43" s="1">
        <f>C43/C46</f>
        <v>0.22158438576349024</v>
      </c>
      <c r="L43" s="1">
        <f>D43/D46</f>
        <v>4.6413502109704644E-2</v>
      </c>
      <c r="M43" s="1">
        <f>E43/E46</f>
        <v>5.434782608695652E-2</v>
      </c>
      <c r="N43" s="1">
        <f>F43/F46</f>
        <v>0.56228956228956228</v>
      </c>
      <c r="O43" s="1">
        <f>G43/G46</f>
        <v>0</v>
      </c>
      <c r="S43" s="3"/>
    </row>
    <row r="44" spans="1:23" x14ac:dyDescent="0.25">
      <c r="B44" t="s">
        <v>146</v>
      </c>
      <c r="C44">
        <v>4</v>
      </c>
      <c r="D44">
        <v>0</v>
      </c>
      <c r="E44">
        <v>1</v>
      </c>
      <c r="F44">
        <v>2</v>
      </c>
      <c r="G44">
        <v>1</v>
      </c>
      <c r="J44" t="str">
        <f t="shared" si="2"/>
        <v>I would vote for another candidate</v>
      </c>
      <c r="K44" s="1">
        <f>C44/C46</f>
        <v>4.5924225028702642E-3</v>
      </c>
      <c r="L44" s="1">
        <f>D44/D46</f>
        <v>0</v>
      </c>
      <c r="M44" s="1">
        <f>E44/E46</f>
        <v>3.6231884057971015E-3</v>
      </c>
      <c r="N44" s="1">
        <f>F44/F46</f>
        <v>6.7340067340067337E-3</v>
      </c>
      <c r="O44" s="1">
        <f>G44/G46</f>
        <v>1.6393442622950821E-2</v>
      </c>
    </row>
    <row r="45" spans="1:23" x14ac:dyDescent="0.25">
      <c r="B45" t="s">
        <v>147</v>
      </c>
      <c r="C45">
        <v>20</v>
      </c>
      <c r="D45">
        <v>3</v>
      </c>
      <c r="E45">
        <v>5</v>
      </c>
      <c r="F45">
        <v>2</v>
      </c>
      <c r="G45">
        <v>10</v>
      </c>
      <c r="J45" t="str">
        <f t="shared" si="2"/>
        <v>I would not vote in this race</v>
      </c>
      <c r="K45" s="1">
        <f>C45/C46</f>
        <v>2.2962112514351322E-2</v>
      </c>
      <c r="L45" s="1">
        <f>D45/D46</f>
        <v>1.2658227848101266E-2</v>
      </c>
      <c r="M45" s="1">
        <f>E45/E46</f>
        <v>1.8115942028985508E-2</v>
      </c>
      <c r="N45" s="1">
        <f>F45/F46</f>
        <v>6.7340067340067337E-3</v>
      </c>
      <c r="O45" s="1">
        <f>G45/G46</f>
        <v>0.16393442622950818</v>
      </c>
    </row>
    <row r="46" spans="1:23" x14ac:dyDescent="0.25">
      <c r="A46" t="s">
        <v>3</v>
      </c>
      <c r="C46">
        <v>871</v>
      </c>
      <c r="D46">
        <v>237</v>
      </c>
      <c r="E46">
        <v>276</v>
      </c>
      <c r="F46">
        <v>297</v>
      </c>
      <c r="G46">
        <v>61</v>
      </c>
    </row>
    <row r="51" spans="1:23" x14ac:dyDescent="0.25">
      <c r="A51" t="s">
        <v>170</v>
      </c>
    </row>
    <row r="52" spans="1:23" x14ac:dyDescent="0.25">
      <c r="A52" t="s">
        <v>1</v>
      </c>
    </row>
    <row r="53" spans="1:23" x14ac:dyDescent="0.25">
      <c r="C53" t="s">
        <v>3</v>
      </c>
      <c r="D53" t="s">
        <v>26</v>
      </c>
    </row>
    <row r="54" spans="1:23" s="2" customFormat="1" ht="40" x14ac:dyDescent="0.25">
      <c r="C54" s="2" t="s">
        <v>50</v>
      </c>
      <c r="D54" s="2" t="s">
        <v>27</v>
      </c>
      <c r="E54" s="2" t="s">
        <v>28</v>
      </c>
      <c r="F54" s="2" t="s">
        <v>29</v>
      </c>
      <c r="K54" s="2" t="str">
        <f>C54</f>
        <v>North Carolina</v>
      </c>
      <c r="L54" s="2" t="str">
        <f>D54</f>
        <v>White non-Hispanic</v>
      </c>
      <c r="M54" s="2" t="str">
        <f>E54</f>
        <v>Black non-Hispanic</v>
      </c>
      <c r="N54" s="2" t="str">
        <f>F54</f>
        <v>Hispanic/All other races</v>
      </c>
      <c r="S54" s="2" t="str">
        <f>K54</f>
        <v>North Carolina</v>
      </c>
      <c r="T54" s="2" t="str">
        <f>L54</f>
        <v>White non-Hispanic</v>
      </c>
      <c r="U54" s="2" t="str">
        <f>M54</f>
        <v>Black non-Hispanic</v>
      </c>
      <c r="V54" s="2" t="str">
        <f>N54</f>
        <v>Hispanic/All other races</v>
      </c>
    </row>
    <row r="55" spans="1:23" x14ac:dyDescent="0.25">
      <c r="A55" t="s">
        <v>167</v>
      </c>
      <c r="B55" t="s">
        <v>141</v>
      </c>
      <c r="C55">
        <v>276</v>
      </c>
      <c r="D55">
        <v>152</v>
      </c>
      <c r="E55">
        <v>90</v>
      </c>
      <c r="F55">
        <v>34</v>
      </c>
      <c r="J55" t="str">
        <f>B55</f>
        <v>I will definitely vote for the Democratic candidate</v>
      </c>
      <c r="K55" s="1">
        <f>C55/C62</f>
        <v>0.31615120274914088</v>
      </c>
      <c r="L55" s="1">
        <f>D55/D62</f>
        <v>0.2733812949640288</v>
      </c>
      <c r="M55" s="1">
        <f>E55/E62</f>
        <v>0.54216867469879515</v>
      </c>
      <c r="N55" s="1">
        <f>F55/F62</f>
        <v>0.2251655629139073</v>
      </c>
      <c r="O55" s="1"/>
      <c r="R55" t="s">
        <v>331</v>
      </c>
      <c r="S55" s="3">
        <f>K55+K56</f>
        <v>0.42726231386025199</v>
      </c>
      <c r="T55" s="3">
        <f>L55+L56</f>
        <v>0.35971223021582738</v>
      </c>
      <c r="U55" s="3">
        <f>M55+M56</f>
        <v>0.72891566265060237</v>
      </c>
      <c r="V55" s="3">
        <f>N55+N56</f>
        <v>0.3443708609271523</v>
      </c>
      <c r="W55" s="3"/>
    </row>
    <row r="56" spans="1:23" x14ac:dyDescent="0.25">
      <c r="B56" t="s">
        <v>142</v>
      </c>
      <c r="C56">
        <v>97</v>
      </c>
      <c r="D56">
        <v>48</v>
      </c>
      <c r="E56">
        <v>31</v>
      </c>
      <c r="F56">
        <v>18</v>
      </c>
      <c r="J56" t="str">
        <f t="shared" ref="J56:J61" si="3">B56</f>
        <v>I will likely vote for the Democratic candidate</v>
      </c>
      <c r="K56" s="1">
        <f>C56/C62</f>
        <v>0.1111111111111111</v>
      </c>
      <c r="L56" s="1">
        <f>D56/D62</f>
        <v>8.6330935251798566E-2</v>
      </c>
      <c r="M56" s="1">
        <f>E56/E62</f>
        <v>0.18674698795180722</v>
      </c>
      <c r="N56" s="1">
        <f>F56/F62</f>
        <v>0.11920529801324503</v>
      </c>
      <c r="O56" s="1"/>
      <c r="R56" t="s">
        <v>59</v>
      </c>
      <c r="S56" s="3">
        <f>K57</f>
        <v>0.1718213058419244</v>
      </c>
      <c r="T56" s="3">
        <f>L57</f>
        <v>0.14568345323741008</v>
      </c>
      <c r="U56" s="3">
        <f>M57</f>
        <v>0.15662650602409639</v>
      </c>
      <c r="V56" s="3">
        <f>N57</f>
        <v>0.28476821192052981</v>
      </c>
      <c r="W56" s="3"/>
    </row>
    <row r="57" spans="1:23" x14ac:dyDescent="0.25">
      <c r="B57" t="s">
        <v>143</v>
      </c>
      <c r="C57">
        <v>150</v>
      </c>
      <c r="D57">
        <v>81</v>
      </c>
      <c r="E57">
        <v>26</v>
      </c>
      <c r="F57">
        <v>43</v>
      </c>
      <c r="J57" t="str">
        <f t="shared" si="3"/>
        <v>I am undecided</v>
      </c>
      <c r="K57" s="1">
        <f>C57/C62</f>
        <v>0.1718213058419244</v>
      </c>
      <c r="L57" s="1">
        <f>D57/D62</f>
        <v>0.14568345323741008</v>
      </c>
      <c r="M57" s="1">
        <f>E57/E62</f>
        <v>0.15662650602409639</v>
      </c>
      <c r="N57" s="1">
        <f>F57/F62</f>
        <v>0.28476821192052981</v>
      </c>
      <c r="O57" s="1"/>
      <c r="R57" t="s">
        <v>332</v>
      </c>
      <c r="S57" s="3">
        <f>K58+K59</f>
        <v>0.3734249713631157</v>
      </c>
      <c r="T57" s="3">
        <f>L58+L59</f>
        <v>0.4730215827338129</v>
      </c>
      <c r="U57" s="3">
        <f>M58+M59</f>
        <v>9.6385542168674704E-2</v>
      </c>
      <c r="V57" s="3">
        <f>N58+N59</f>
        <v>0.31125827814569534</v>
      </c>
      <c r="W57" s="3"/>
    </row>
    <row r="58" spans="1:23" x14ac:dyDescent="0.25">
      <c r="B58" t="s">
        <v>144</v>
      </c>
      <c r="C58">
        <v>133</v>
      </c>
      <c r="D58">
        <v>93</v>
      </c>
      <c r="E58">
        <v>10</v>
      </c>
      <c r="F58">
        <v>30</v>
      </c>
      <c r="J58" t="str">
        <f t="shared" si="3"/>
        <v>I will likely vote for the Republican candidate</v>
      </c>
      <c r="K58" s="1">
        <f>C58/C62</f>
        <v>0.15234822451317298</v>
      </c>
      <c r="L58" s="1">
        <f>D58/D62</f>
        <v>0.1672661870503597</v>
      </c>
      <c r="M58" s="1">
        <f>E58/E62</f>
        <v>6.0240963855421686E-2</v>
      </c>
      <c r="N58" s="1">
        <f>F58/F62</f>
        <v>0.19867549668874171</v>
      </c>
      <c r="O58" s="1"/>
    </row>
    <row r="59" spans="1:23" x14ac:dyDescent="0.25">
      <c r="B59" t="s">
        <v>145</v>
      </c>
      <c r="C59">
        <v>193</v>
      </c>
      <c r="D59">
        <v>170</v>
      </c>
      <c r="E59">
        <v>6</v>
      </c>
      <c r="F59">
        <v>17</v>
      </c>
      <c r="J59" t="str">
        <f t="shared" si="3"/>
        <v>I will definitely vote for the Republican candidate</v>
      </c>
      <c r="K59" s="1">
        <f>C59/C62</f>
        <v>0.22107674684994272</v>
      </c>
      <c r="L59" s="1">
        <f>D59/D62</f>
        <v>0.30575539568345322</v>
      </c>
      <c r="M59" s="1">
        <f>E59/E62</f>
        <v>3.614457831325301E-2</v>
      </c>
      <c r="N59" s="1">
        <f>F59/F62</f>
        <v>0.11258278145695365</v>
      </c>
      <c r="O59" s="1"/>
      <c r="S59" s="3"/>
    </row>
    <row r="60" spans="1:23" x14ac:dyDescent="0.25">
      <c r="B60" t="s">
        <v>146</v>
      </c>
      <c r="C60">
        <v>4</v>
      </c>
      <c r="D60">
        <v>4</v>
      </c>
      <c r="E60">
        <v>0</v>
      </c>
      <c r="F60">
        <v>0</v>
      </c>
      <c r="J60" t="str">
        <f t="shared" si="3"/>
        <v>I would vote for another candidate</v>
      </c>
      <c r="K60" s="1">
        <f>C60/C62</f>
        <v>4.5819014891179842E-3</v>
      </c>
      <c r="L60" s="1">
        <f>D60/D62</f>
        <v>7.1942446043165471E-3</v>
      </c>
      <c r="M60" s="1">
        <f>E60/E62</f>
        <v>0</v>
      </c>
      <c r="N60" s="1">
        <f>F60/F62</f>
        <v>0</v>
      </c>
      <c r="O60" s="1"/>
    </row>
    <row r="61" spans="1:23" x14ac:dyDescent="0.25">
      <c r="B61" t="s">
        <v>147</v>
      </c>
      <c r="C61">
        <v>20</v>
      </c>
      <c r="D61">
        <v>8</v>
      </c>
      <c r="E61">
        <v>3</v>
      </c>
      <c r="F61">
        <v>9</v>
      </c>
      <c r="J61" t="str">
        <f t="shared" si="3"/>
        <v>I would not vote in this race</v>
      </c>
      <c r="K61" s="1">
        <f>C61/C62</f>
        <v>2.2909507445589918E-2</v>
      </c>
      <c r="L61" s="1">
        <f>D61/D62</f>
        <v>1.4388489208633094E-2</v>
      </c>
      <c r="M61" s="1">
        <f>E61/E62</f>
        <v>1.8072289156626505E-2</v>
      </c>
      <c r="N61" s="1">
        <f>F61/F62</f>
        <v>5.9602649006622516E-2</v>
      </c>
      <c r="O61" s="1"/>
    </row>
    <row r="62" spans="1:23" x14ac:dyDescent="0.25">
      <c r="A62" t="s">
        <v>3</v>
      </c>
      <c r="C62">
        <v>873</v>
      </c>
      <c r="D62">
        <v>556</v>
      </c>
      <c r="E62">
        <v>166</v>
      </c>
      <c r="F62">
        <v>151</v>
      </c>
    </row>
    <row r="67" spans="1:23" x14ac:dyDescent="0.25">
      <c r="A67" t="s">
        <v>171</v>
      </c>
    </row>
    <row r="68" spans="1:23" x14ac:dyDescent="0.25">
      <c r="A68" t="s">
        <v>1</v>
      </c>
    </row>
    <row r="69" spans="1:23" x14ac:dyDescent="0.25">
      <c r="C69" t="s">
        <v>3</v>
      </c>
      <c r="D69" t="s">
        <v>31</v>
      </c>
    </row>
    <row r="70" spans="1:23" s="2" customFormat="1" ht="40" x14ac:dyDescent="0.25">
      <c r="C70" s="2" t="s">
        <v>50</v>
      </c>
      <c r="D70" s="2" t="s">
        <v>32</v>
      </c>
      <c r="E70" s="2" t="s">
        <v>33</v>
      </c>
      <c r="K70" s="2" t="str">
        <f>C70</f>
        <v>North Carolina</v>
      </c>
      <c r="L70" s="2" t="str">
        <f>D70</f>
        <v>Male</v>
      </c>
      <c r="M70" s="2" t="str">
        <f>E70</f>
        <v>Female</v>
      </c>
      <c r="S70" s="2" t="str">
        <f>K70</f>
        <v>North Carolina</v>
      </c>
      <c r="T70" s="2" t="str">
        <f>L70</f>
        <v>Male</v>
      </c>
      <c r="U70" s="2" t="str">
        <f>M70</f>
        <v>Female</v>
      </c>
    </row>
    <row r="71" spans="1:23" x14ac:dyDescent="0.25">
      <c r="A71" t="s">
        <v>167</v>
      </c>
      <c r="B71" t="s">
        <v>141</v>
      </c>
      <c r="C71">
        <v>276</v>
      </c>
      <c r="D71">
        <v>120</v>
      </c>
      <c r="E71">
        <v>156</v>
      </c>
      <c r="J71" t="str">
        <f>B71</f>
        <v>I will definitely vote for the Democratic candidate</v>
      </c>
      <c r="K71" s="1">
        <f>C71/C78</f>
        <v>0.3165137614678899</v>
      </c>
      <c r="L71" s="1">
        <f>D71/D78</f>
        <v>0.28235294117647058</v>
      </c>
      <c r="M71" s="1">
        <f>E71/E78</f>
        <v>0.34899328859060402</v>
      </c>
      <c r="N71" s="1"/>
      <c r="O71" s="1"/>
      <c r="R71" t="s">
        <v>331</v>
      </c>
      <c r="S71" s="3">
        <f>K71+K72</f>
        <v>0.42660550458715596</v>
      </c>
      <c r="T71" s="3">
        <f>L71+L72</f>
        <v>0.38823529411764707</v>
      </c>
      <c r="U71" s="3">
        <f>M71+M72</f>
        <v>0.46308724832214765</v>
      </c>
      <c r="V71" s="3"/>
      <c r="W71" s="3"/>
    </row>
    <row r="72" spans="1:23" x14ac:dyDescent="0.25">
      <c r="B72" t="s">
        <v>142</v>
      </c>
      <c r="C72">
        <v>96</v>
      </c>
      <c r="D72">
        <v>45</v>
      </c>
      <c r="E72">
        <v>51</v>
      </c>
      <c r="J72" t="str">
        <f t="shared" ref="J72:J77" si="4">B72</f>
        <v>I will likely vote for the Democratic candidate</v>
      </c>
      <c r="K72" s="1">
        <f>C72/C78</f>
        <v>0.11009174311926606</v>
      </c>
      <c r="L72" s="1">
        <f>D72/D78</f>
        <v>0.10588235294117647</v>
      </c>
      <c r="M72" s="1">
        <f>E72/E78</f>
        <v>0.11409395973154363</v>
      </c>
      <c r="N72" s="1"/>
      <c r="O72" s="1"/>
      <c r="R72" t="s">
        <v>59</v>
      </c>
      <c r="S72" s="3">
        <f>K73</f>
        <v>0.17201834862385321</v>
      </c>
      <c r="T72" s="3">
        <f>L73</f>
        <v>0.17647058823529413</v>
      </c>
      <c r="U72" s="3">
        <f>M73</f>
        <v>0.16778523489932887</v>
      </c>
      <c r="V72" s="3"/>
      <c r="W72" s="3"/>
    </row>
    <row r="73" spans="1:23" x14ac:dyDescent="0.25">
      <c r="B73" t="s">
        <v>143</v>
      </c>
      <c r="C73">
        <v>150</v>
      </c>
      <c r="D73">
        <v>75</v>
      </c>
      <c r="E73">
        <v>75</v>
      </c>
      <c r="J73" t="str">
        <f t="shared" si="4"/>
        <v>I am undecided</v>
      </c>
      <c r="K73" s="1">
        <f>C73/C78</f>
        <v>0.17201834862385321</v>
      </c>
      <c r="L73" s="1">
        <f>D73/D78</f>
        <v>0.17647058823529413</v>
      </c>
      <c r="M73" s="1">
        <f>E73/E78</f>
        <v>0.16778523489932887</v>
      </c>
      <c r="N73" s="1"/>
      <c r="O73" s="1"/>
      <c r="R73" t="s">
        <v>332</v>
      </c>
      <c r="S73" s="3">
        <f>K74+K75</f>
        <v>0.37385321100917435</v>
      </c>
      <c r="T73" s="3">
        <f>L74+L75</f>
        <v>0.41882352941176471</v>
      </c>
      <c r="U73" s="3">
        <f>M74+M75</f>
        <v>0.33109619686800895</v>
      </c>
      <c r="V73" s="3"/>
      <c r="W73" s="3"/>
    </row>
    <row r="74" spans="1:23" x14ac:dyDescent="0.25">
      <c r="B74" t="s">
        <v>144</v>
      </c>
      <c r="C74">
        <v>133</v>
      </c>
      <c r="D74">
        <v>70</v>
      </c>
      <c r="E74">
        <v>63</v>
      </c>
      <c r="J74" t="str">
        <f t="shared" si="4"/>
        <v>I will likely vote for the Republican candidate</v>
      </c>
      <c r="K74" s="1">
        <f>C74/C78</f>
        <v>0.15252293577981652</v>
      </c>
      <c r="L74" s="1">
        <f>D74/D78</f>
        <v>0.16470588235294117</v>
      </c>
      <c r="M74" s="1">
        <f>E74/E78</f>
        <v>0.14093959731543623</v>
      </c>
      <c r="N74" s="1"/>
      <c r="O74" s="1"/>
    </row>
    <row r="75" spans="1:23" x14ac:dyDescent="0.25">
      <c r="B75" t="s">
        <v>145</v>
      </c>
      <c r="C75">
        <v>193</v>
      </c>
      <c r="D75">
        <v>108</v>
      </c>
      <c r="E75">
        <v>85</v>
      </c>
      <c r="J75" t="str">
        <f t="shared" si="4"/>
        <v>I will definitely vote for the Republican candidate</v>
      </c>
      <c r="K75" s="1">
        <f>C75/C78</f>
        <v>0.2213302752293578</v>
      </c>
      <c r="L75" s="1">
        <f>D75/D78</f>
        <v>0.2541176470588235</v>
      </c>
      <c r="M75" s="1">
        <f>E75/E78</f>
        <v>0.19015659955257272</v>
      </c>
      <c r="N75" s="1"/>
      <c r="O75" s="1"/>
      <c r="S75" s="3"/>
    </row>
    <row r="76" spans="1:23" x14ac:dyDescent="0.25">
      <c r="B76" t="s">
        <v>146</v>
      </c>
      <c r="C76">
        <v>4</v>
      </c>
      <c r="D76">
        <v>0</v>
      </c>
      <c r="E76">
        <v>4</v>
      </c>
      <c r="J76" t="str">
        <f t="shared" si="4"/>
        <v>I would vote for another candidate</v>
      </c>
      <c r="K76" s="1">
        <f>C76/C78</f>
        <v>4.5871559633027525E-3</v>
      </c>
      <c r="L76" s="1">
        <f>D76/D78</f>
        <v>0</v>
      </c>
      <c r="M76" s="1">
        <f>E76/E78</f>
        <v>8.948545861297539E-3</v>
      </c>
      <c r="N76" s="1"/>
      <c r="O76" s="1"/>
    </row>
    <row r="77" spans="1:23" x14ac:dyDescent="0.25">
      <c r="B77" t="s">
        <v>147</v>
      </c>
      <c r="C77">
        <v>20</v>
      </c>
      <c r="D77">
        <v>7</v>
      </c>
      <c r="E77">
        <v>13</v>
      </c>
      <c r="J77" t="str">
        <f t="shared" si="4"/>
        <v>I would not vote in this race</v>
      </c>
      <c r="K77" s="1">
        <f>C77/C78</f>
        <v>2.2935779816513763E-2</v>
      </c>
      <c r="L77" s="1">
        <f>D77/D78</f>
        <v>1.6470588235294119E-2</v>
      </c>
      <c r="M77" s="1">
        <f>E77/E78</f>
        <v>2.9082774049217001E-2</v>
      </c>
      <c r="N77" s="1"/>
      <c r="O77" s="1"/>
    </row>
    <row r="78" spans="1:23" x14ac:dyDescent="0.25">
      <c r="A78" t="s">
        <v>3</v>
      </c>
      <c r="C78">
        <v>872</v>
      </c>
      <c r="D78">
        <v>425</v>
      </c>
      <c r="E78">
        <v>447</v>
      </c>
    </row>
    <row r="83" spans="1:23" x14ac:dyDescent="0.25">
      <c r="A83" t="s">
        <v>172</v>
      </c>
    </row>
    <row r="84" spans="1:23" x14ac:dyDescent="0.25">
      <c r="A84" t="s">
        <v>1</v>
      </c>
    </row>
    <row r="85" spans="1:23" x14ac:dyDescent="0.25">
      <c r="C85" t="s">
        <v>3</v>
      </c>
      <c r="D85" t="s">
        <v>35</v>
      </c>
    </row>
    <row r="86" spans="1:23" s="2" customFormat="1" ht="80" x14ac:dyDescent="0.25">
      <c r="C86" s="2" t="s">
        <v>50</v>
      </c>
      <c r="D86" s="2" t="s">
        <v>36</v>
      </c>
      <c r="E86" s="2" t="s">
        <v>37</v>
      </c>
      <c r="F86" s="2" t="s">
        <v>38</v>
      </c>
      <c r="K86" s="2" t="str">
        <f>C86</f>
        <v>North Carolina</v>
      </c>
      <c r="L86" s="2" t="str">
        <f>D86</f>
        <v>No HS/HS Graduate</v>
      </c>
      <c r="M86" s="2" t="str">
        <f>E86</f>
        <v>Some college/2-year degree</v>
      </c>
      <c r="N86" s="2" t="str">
        <f>F86</f>
        <v>4-year degree/Graduate degree</v>
      </c>
      <c r="S86" s="2" t="str">
        <f>K86</f>
        <v>North Carolina</v>
      </c>
      <c r="T86" s="2" t="str">
        <f>L86</f>
        <v>No HS/HS Graduate</v>
      </c>
      <c r="U86" s="2" t="str">
        <f>M86</f>
        <v>Some college/2-year degree</v>
      </c>
      <c r="V86" s="2" t="str">
        <f>N86</f>
        <v>4-year degree/Graduate degree</v>
      </c>
    </row>
    <row r="87" spans="1:23" x14ac:dyDescent="0.25">
      <c r="A87" t="s">
        <v>167</v>
      </c>
      <c r="B87" t="s">
        <v>141</v>
      </c>
      <c r="C87">
        <v>277</v>
      </c>
      <c r="D87">
        <v>56</v>
      </c>
      <c r="E87">
        <v>89</v>
      </c>
      <c r="F87">
        <v>132</v>
      </c>
      <c r="J87" t="str">
        <f>B87</f>
        <v>I will definitely vote for the Democratic candidate</v>
      </c>
      <c r="K87" s="1">
        <f>C87/C94</f>
        <v>0.31657142857142856</v>
      </c>
      <c r="L87" s="1">
        <f>D87/D94</f>
        <v>0.199288256227758</v>
      </c>
      <c r="M87" s="1">
        <f>E87/E94</f>
        <v>0.31899641577060933</v>
      </c>
      <c r="N87" s="1">
        <f>F87/F94</f>
        <v>0.41904761904761906</v>
      </c>
      <c r="O87" s="1"/>
      <c r="R87" t="s">
        <v>331</v>
      </c>
      <c r="S87" s="3">
        <f>K87+K88</f>
        <v>0.42628571428571427</v>
      </c>
      <c r="T87" s="3">
        <f>L87+L88</f>
        <v>0.29537366548042704</v>
      </c>
      <c r="U87" s="3">
        <f>M87+M88</f>
        <v>0.41218637992831542</v>
      </c>
      <c r="V87" s="3">
        <f>N87+N88</f>
        <v>0.55555555555555558</v>
      </c>
      <c r="W87" s="3"/>
    </row>
    <row r="88" spans="1:23" x14ac:dyDescent="0.25">
      <c r="B88" t="s">
        <v>142</v>
      </c>
      <c r="C88">
        <v>96</v>
      </c>
      <c r="D88">
        <v>27</v>
      </c>
      <c r="E88">
        <v>26</v>
      </c>
      <c r="F88">
        <v>43</v>
      </c>
      <c r="J88" t="str">
        <f t="shared" ref="J88:J93" si="5">B88</f>
        <v>I will likely vote for the Democratic candidate</v>
      </c>
      <c r="K88" s="1">
        <f>C88/C94</f>
        <v>0.10971428571428571</v>
      </c>
      <c r="L88" s="1">
        <f>D88/D94</f>
        <v>9.6085409252669035E-2</v>
      </c>
      <c r="M88" s="1">
        <f>E88/E94</f>
        <v>9.3189964157706098E-2</v>
      </c>
      <c r="N88" s="1">
        <f>F88/F94</f>
        <v>0.13650793650793649</v>
      </c>
      <c r="O88" s="1"/>
      <c r="R88" t="s">
        <v>59</v>
      </c>
      <c r="S88" s="3">
        <f>K89</f>
        <v>0.17257142857142857</v>
      </c>
      <c r="T88" s="3">
        <f>L89</f>
        <v>0.22419928825622776</v>
      </c>
      <c r="U88" s="3">
        <f>M89</f>
        <v>0.17204301075268819</v>
      </c>
      <c r="V88" s="3">
        <f>N89</f>
        <v>0.12698412698412698</v>
      </c>
      <c r="W88" s="3"/>
    </row>
    <row r="89" spans="1:23" x14ac:dyDescent="0.25">
      <c r="B89" t="s">
        <v>143</v>
      </c>
      <c r="C89">
        <v>151</v>
      </c>
      <c r="D89">
        <v>63</v>
      </c>
      <c r="E89">
        <v>48</v>
      </c>
      <c r="F89">
        <v>40</v>
      </c>
      <c r="J89" t="str">
        <f t="shared" si="5"/>
        <v>I am undecided</v>
      </c>
      <c r="K89" s="1">
        <f>C89/C94</f>
        <v>0.17257142857142857</v>
      </c>
      <c r="L89" s="1">
        <f>D89/D94</f>
        <v>0.22419928825622776</v>
      </c>
      <c r="M89" s="1">
        <f>E89/E94</f>
        <v>0.17204301075268819</v>
      </c>
      <c r="N89" s="1">
        <f>F89/F94</f>
        <v>0.12698412698412698</v>
      </c>
      <c r="O89" s="1"/>
      <c r="R89" t="s">
        <v>332</v>
      </c>
      <c r="S89" s="3">
        <f>K90+K91</f>
        <v>0.37257142857142855</v>
      </c>
      <c r="T89" s="3">
        <f>L90+L91</f>
        <v>0.4306049822064057</v>
      </c>
      <c r="U89" s="3">
        <f>M90+M91</f>
        <v>0.39068100358422941</v>
      </c>
      <c r="V89" s="3">
        <f>N90+N91</f>
        <v>0.30476190476190479</v>
      </c>
      <c r="W89" s="3"/>
    </row>
    <row r="90" spans="1:23" x14ac:dyDescent="0.25">
      <c r="B90" t="s">
        <v>144</v>
      </c>
      <c r="C90">
        <v>133</v>
      </c>
      <c r="D90">
        <v>43</v>
      </c>
      <c r="E90">
        <v>48</v>
      </c>
      <c r="F90">
        <v>42</v>
      </c>
      <c r="J90" t="str">
        <f t="shared" si="5"/>
        <v>I will likely vote for the Republican candidate</v>
      </c>
      <c r="K90" s="1">
        <f>C90/C94</f>
        <v>0.152</v>
      </c>
      <c r="L90" s="1">
        <f>D90/D94</f>
        <v>0.15302491103202848</v>
      </c>
      <c r="M90" s="1">
        <f>E90/E94</f>
        <v>0.17204301075268819</v>
      </c>
      <c r="N90" s="1">
        <f>F90/F94</f>
        <v>0.13333333333333333</v>
      </c>
      <c r="O90" s="1"/>
    </row>
    <row r="91" spans="1:23" x14ac:dyDescent="0.25">
      <c r="B91" t="s">
        <v>145</v>
      </c>
      <c r="C91">
        <v>193</v>
      </c>
      <c r="D91">
        <v>78</v>
      </c>
      <c r="E91">
        <v>61</v>
      </c>
      <c r="F91">
        <v>54</v>
      </c>
      <c r="J91" t="str">
        <f t="shared" si="5"/>
        <v>I will definitely vote for the Republican candidate</v>
      </c>
      <c r="K91" s="1">
        <f>C91/C94</f>
        <v>0.22057142857142858</v>
      </c>
      <c r="L91" s="1">
        <f>D91/D94</f>
        <v>0.27758007117437722</v>
      </c>
      <c r="M91" s="1">
        <f>E91/E94</f>
        <v>0.21863799283154123</v>
      </c>
      <c r="N91" s="1">
        <f>F91/F94</f>
        <v>0.17142857142857143</v>
      </c>
      <c r="O91" s="1"/>
      <c r="S91" s="3"/>
    </row>
    <row r="92" spans="1:23" x14ac:dyDescent="0.25">
      <c r="B92" t="s">
        <v>146</v>
      </c>
      <c r="C92">
        <v>5</v>
      </c>
      <c r="D92">
        <v>0</v>
      </c>
      <c r="E92">
        <v>3</v>
      </c>
      <c r="F92">
        <v>2</v>
      </c>
      <c r="J92" t="str">
        <f t="shared" si="5"/>
        <v>I would vote for another candidate</v>
      </c>
      <c r="K92" s="1">
        <f>C92/C94</f>
        <v>5.7142857142857143E-3</v>
      </c>
      <c r="L92" s="1">
        <f>D92/D94</f>
        <v>0</v>
      </c>
      <c r="M92" s="1">
        <f>E92/E94</f>
        <v>1.0752688172043012E-2</v>
      </c>
      <c r="N92" s="1">
        <f>F92/F94</f>
        <v>6.3492063492063492E-3</v>
      </c>
      <c r="O92" s="1"/>
    </row>
    <row r="93" spans="1:23" x14ac:dyDescent="0.25">
      <c r="B93" t="s">
        <v>147</v>
      </c>
      <c r="C93">
        <v>20</v>
      </c>
      <c r="D93">
        <v>14</v>
      </c>
      <c r="E93">
        <v>4</v>
      </c>
      <c r="F93">
        <v>2</v>
      </c>
      <c r="J93" t="str">
        <f t="shared" si="5"/>
        <v>I would not vote in this race</v>
      </c>
      <c r="K93" s="1">
        <f>C93/C94</f>
        <v>2.2857142857142857E-2</v>
      </c>
      <c r="L93" s="1">
        <f>D93/D94</f>
        <v>4.9822064056939501E-2</v>
      </c>
      <c r="M93" s="1">
        <f>E93/E94</f>
        <v>1.4336917562724014E-2</v>
      </c>
      <c r="N93" s="1">
        <f>F93/F94</f>
        <v>6.3492063492063492E-3</v>
      </c>
      <c r="O93" s="1"/>
    </row>
    <row r="94" spans="1:23" x14ac:dyDescent="0.25">
      <c r="A94" t="s">
        <v>3</v>
      </c>
      <c r="C94">
        <v>875</v>
      </c>
      <c r="D94">
        <v>281</v>
      </c>
      <c r="E94">
        <v>279</v>
      </c>
      <c r="F94">
        <v>315</v>
      </c>
    </row>
    <row r="99" spans="1:23" x14ac:dyDescent="0.25">
      <c r="A99" t="s">
        <v>173</v>
      </c>
    </row>
    <row r="100" spans="1:23" x14ac:dyDescent="0.25">
      <c r="A100" t="s">
        <v>1</v>
      </c>
    </row>
    <row r="101" spans="1:23" x14ac:dyDescent="0.25">
      <c r="C101" t="s">
        <v>3</v>
      </c>
      <c r="D101" t="s">
        <v>46</v>
      </c>
    </row>
    <row r="102" spans="1:23" s="2" customFormat="1" ht="100" x14ac:dyDescent="0.25">
      <c r="C102" s="2" t="s">
        <v>50</v>
      </c>
      <c r="D102" s="2" t="s">
        <v>47</v>
      </c>
      <c r="E102" s="2" t="s">
        <v>48</v>
      </c>
      <c r="F102" s="2" t="s">
        <v>49</v>
      </c>
      <c r="K102" s="2" t="str">
        <f>C102</f>
        <v>North Carolina</v>
      </c>
      <c r="L102" s="2" t="str">
        <f>D102</f>
        <v>Silent &amp; Boomer (born before 1965)</v>
      </c>
      <c r="M102" s="2" t="str">
        <f>E102</f>
        <v>Generation X (born 1965-1980)</v>
      </c>
      <c r="N102" s="2" t="str">
        <f>F102</f>
        <v>Millennials &amp; Generation Z (born after 1980)</v>
      </c>
      <c r="S102" s="2" t="str">
        <f>K102</f>
        <v>North Carolina</v>
      </c>
      <c r="T102" s="2" t="str">
        <f>L102</f>
        <v>Silent &amp; Boomer (born before 1965)</v>
      </c>
      <c r="U102" s="2" t="str">
        <f>M102</f>
        <v>Generation X (born 1965-1980)</v>
      </c>
      <c r="V102" s="2" t="str">
        <f>N102</f>
        <v>Millennials &amp; Generation Z (born after 1980)</v>
      </c>
    </row>
    <row r="103" spans="1:23" x14ac:dyDescent="0.25">
      <c r="A103" t="s">
        <v>167</v>
      </c>
      <c r="B103" t="s">
        <v>141</v>
      </c>
      <c r="C103">
        <v>276</v>
      </c>
      <c r="D103">
        <v>92</v>
      </c>
      <c r="E103">
        <v>72</v>
      </c>
      <c r="F103">
        <v>112</v>
      </c>
      <c r="J103" t="str">
        <f>B103</f>
        <v>I will definitely vote for the Democratic candidate</v>
      </c>
      <c r="K103" s="1">
        <f>C103/C110</f>
        <v>0.31724137931034485</v>
      </c>
      <c r="L103" s="1">
        <f>D103/D110</f>
        <v>0.34074074074074073</v>
      </c>
      <c r="M103" s="1">
        <f>E103/E110</f>
        <v>0.33488372093023255</v>
      </c>
      <c r="N103" s="1">
        <f>F103/F110</f>
        <v>0.29090909090909089</v>
      </c>
      <c r="O103" s="1"/>
      <c r="R103" t="s">
        <v>331</v>
      </c>
      <c r="S103" s="3">
        <f>K103+K104</f>
        <v>0.42758620689655175</v>
      </c>
      <c r="T103" s="3">
        <f>L103+L104</f>
        <v>0.4148148148148148</v>
      </c>
      <c r="U103" s="3">
        <f>M103+M104</f>
        <v>0.39534883720930231</v>
      </c>
      <c r="V103" s="3">
        <f>N103+N104</f>
        <v>0.45454545454545453</v>
      </c>
      <c r="W103" s="3"/>
    </row>
    <row r="104" spans="1:23" x14ac:dyDescent="0.25">
      <c r="B104" t="s">
        <v>142</v>
      </c>
      <c r="C104">
        <v>96</v>
      </c>
      <c r="D104">
        <v>20</v>
      </c>
      <c r="E104">
        <v>13</v>
      </c>
      <c r="F104">
        <v>63</v>
      </c>
      <c r="J104" t="str">
        <f t="shared" ref="J104:J109" si="6">B104</f>
        <v>I will likely vote for the Democratic candidate</v>
      </c>
      <c r="K104" s="1">
        <f>C104/C110</f>
        <v>0.1103448275862069</v>
      </c>
      <c r="L104" s="1">
        <f>D104/D110</f>
        <v>7.407407407407407E-2</v>
      </c>
      <c r="M104" s="1">
        <f>E104/E110</f>
        <v>6.0465116279069767E-2</v>
      </c>
      <c r="N104" s="1">
        <f>F104/F110</f>
        <v>0.16363636363636364</v>
      </c>
      <c r="O104" s="1"/>
      <c r="R104" t="s">
        <v>59</v>
      </c>
      <c r="S104" s="3">
        <f>K105</f>
        <v>0.17126436781609194</v>
      </c>
      <c r="T104" s="3">
        <f>L105</f>
        <v>0.11851851851851852</v>
      </c>
      <c r="U104" s="3">
        <f>M105</f>
        <v>0.18604651162790697</v>
      </c>
      <c r="V104" s="3">
        <f>N105</f>
        <v>0.2</v>
      </c>
      <c r="W104" s="3"/>
    </row>
    <row r="105" spans="1:23" x14ac:dyDescent="0.25">
      <c r="B105" t="s">
        <v>143</v>
      </c>
      <c r="C105">
        <v>149</v>
      </c>
      <c r="D105">
        <v>32</v>
      </c>
      <c r="E105">
        <v>40</v>
      </c>
      <c r="F105">
        <v>77</v>
      </c>
      <c r="J105" t="str">
        <f t="shared" si="6"/>
        <v>I am undecided</v>
      </c>
      <c r="K105" s="1">
        <f>C105/C110</f>
        <v>0.17126436781609194</v>
      </c>
      <c r="L105" s="1">
        <f>D105/D110</f>
        <v>0.11851851851851852</v>
      </c>
      <c r="M105" s="1">
        <f>E105/E110</f>
        <v>0.18604651162790697</v>
      </c>
      <c r="N105" s="1">
        <f>F105/F110</f>
        <v>0.2</v>
      </c>
      <c r="O105" s="1"/>
      <c r="R105" t="s">
        <v>332</v>
      </c>
      <c r="S105" s="3">
        <f>K106+K107</f>
        <v>0.37356321839080459</v>
      </c>
      <c r="T105" s="3">
        <f>L106+L107</f>
        <v>0.45185185185185184</v>
      </c>
      <c r="U105" s="3">
        <f>M106+M107</f>
        <v>0.39534883720930231</v>
      </c>
      <c r="V105" s="3">
        <f>N106+N107</f>
        <v>0.30649350649350648</v>
      </c>
      <c r="W105" s="3"/>
    </row>
    <row r="106" spans="1:23" x14ac:dyDescent="0.25">
      <c r="B106" t="s">
        <v>144</v>
      </c>
      <c r="C106">
        <v>132</v>
      </c>
      <c r="D106">
        <v>31</v>
      </c>
      <c r="E106">
        <v>28</v>
      </c>
      <c r="F106">
        <v>73</v>
      </c>
      <c r="J106" t="str">
        <f t="shared" si="6"/>
        <v>I will likely vote for the Republican candidate</v>
      </c>
      <c r="K106" s="1">
        <f>C106/C110</f>
        <v>0.15172413793103448</v>
      </c>
      <c r="L106" s="1">
        <f>D106/D110</f>
        <v>0.11481481481481481</v>
      </c>
      <c r="M106" s="1">
        <f>E106/E110</f>
        <v>0.13023255813953488</v>
      </c>
      <c r="N106" s="1">
        <f>F106/F110</f>
        <v>0.18961038961038962</v>
      </c>
      <c r="O106" s="1"/>
    </row>
    <row r="107" spans="1:23" x14ac:dyDescent="0.25">
      <c r="B107" t="s">
        <v>145</v>
      </c>
      <c r="C107">
        <v>193</v>
      </c>
      <c r="D107">
        <v>91</v>
      </c>
      <c r="E107">
        <v>57</v>
      </c>
      <c r="F107">
        <v>45</v>
      </c>
      <c r="J107" t="str">
        <f t="shared" si="6"/>
        <v>I will definitely vote for the Republican candidate</v>
      </c>
      <c r="K107" s="1">
        <f>C107/C110</f>
        <v>0.2218390804597701</v>
      </c>
      <c r="L107" s="1">
        <f>D107/D110</f>
        <v>0.33703703703703702</v>
      </c>
      <c r="M107" s="1">
        <f>E107/E110</f>
        <v>0.26511627906976742</v>
      </c>
      <c r="N107" s="1">
        <f>F107/F110</f>
        <v>0.11688311688311688</v>
      </c>
      <c r="O107" s="1"/>
      <c r="S107" s="3"/>
    </row>
    <row r="108" spans="1:23" x14ac:dyDescent="0.25">
      <c r="B108" t="s">
        <v>146</v>
      </c>
      <c r="C108">
        <v>4</v>
      </c>
      <c r="D108">
        <v>0</v>
      </c>
      <c r="E108">
        <v>2</v>
      </c>
      <c r="F108">
        <v>2</v>
      </c>
      <c r="J108" t="str">
        <f t="shared" si="6"/>
        <v>I would vote for another candidate</v>
      </c>
      <c r="K108" s="1">
        <f>C108/C110</f>
        <v>4.5977011494252873E-3</v>
      </c>
      <c r="L108" s="1">
        <f>D108/D110</f>
        <v>0</v>
      </c>
      <c r="M108" s="1">
        <f>E108/E110</f>
        <v>9.3023255813953487E-3</v>
      </c>
      <c r="N108" s="1">
        <f>F108/F110</f>
        <v>5.1948051948051948E-3</v>
      </c>
      <c r="O108" s="1"/>
    </row>
    <row r="109" spans="1:23" x14ac:dyDescent="0.25">
      <c r="B109" t="s">
        <v>147</v>
      </c>
      <c r="C109">
        <v>20</v>
      </c>
      <c r="D109">
        <v>4</v>
      </c>
      <c r="E109">
        <v>3</v>
      </c>
      <c r="F109">
        <v>13</v>
      </c>
      <c r="J109" t="str">
        <f t="shared" si="6"/>
        <v>I would not vote in this race</v>
      </c>
      <c r="K109" s="1">
        <f>C109/C110</f>
        <v>2.2988505747126436E-2</v>
      </c>
      <c r="L109" s="1">
        <f>D109/D110</f>
        <v>1.4814814814814815E-2</v>
      </c>
      <c r="M109" s="1">
        <f>E109/E110</f>
        <v>1.3953488372093023E-2</v>
      </c>
      <c r="N109" s="1">
        <f>F109/F110</f>
        <v>3.3766233766233764E-2</v>
      </c>
      <c r="O109" s="1"/>
    </row>
    <row r="110" spans="1:23" x14ac:dyDescent="0.25">
      <c r="A110" t="s">
        <v>3</v>
      </c>
      <c r="C110">
        <v>870</v>
      </c>
      <c r="D110">
        <v>270</v>
      </c>
      <c r="E110">
        <v>215</v>
      </c>
      <c r="F110">
        <v>385</v>
      </c>
    </row>
    <row r="115" spans="1:23" x14ac:dyDescent="0.25">
      <c r="A115" t="s">
        <v>174</v>
      </c>
    </row>
    <row r="116" spans="1:23" x14ac:dyDescent="0.25">
      <c r="A116" t="s">
        <v>1</v>
      </c>
    </row>
    <row r="117" spans="1:23" x14ac:dyDescent="0.25">
      <c r="C117" t="s">
        <v>3</v>
      </c>
      <c r="D117" t="s">
        <v>40</v>
      </c>
    </row>
    <row r="118" spans="1:23" s="2" customFormat="1" ht="60" x14ac:dyDescent="0.25">
      <c r="C118" s="2" t="s">
        <v>50</v>
      </c>
      <c r="D118" s="2" t="s">
        <v>41</v>
      </c>
      <c r="E118" s="2" t="s">
        <v>42</v>
      </c>
      <c r="F118" s="2" t="s">
        <v>43</v>
      </c>
      <c r="G118" s="2" t="s">
        <v>44</v>
      </c>
      <c r="K118" s="2" t="str">
        <f>C118</f>
        <v>North Carolina</v>
      </c>
      <c r="L118" s="2" t="str">
        <f>D118</f>
        <v>Central Cities</v>
      </c>
      <c r="M118" s="2" t="str">
        <f>E118</f>
        <v>Urban County Suburbs</v>
      </c>
      <c r="N118" s="2" t="str">
        <f>F118</f>
        <v>Surrounding Suburban County</v>
      </c>
      <c r="O118" s="2" t="str">
        <f>G118</f>
        <v>Rural County</v>
      </c>
      <c r="S118" s="2" t="str">
        <f>K118</f>
        <v>North Carolina</v>
      </c>
      <c r="T118" s="2" t="str">
        <f>L118</f>
        <v>Central Cities</v>
      </c>
      <c r="U118" s="2" t="str">
        <f>M118</f>
        <v>Urban County Suburbs</v>
      </c>
      <c r="V118" s="2" t="str">
        <f>N118</f>
        <v>Surrounding Suburban County</v>
      </c>
      <c r="W118" s="2" t="str">
        <f>O118</f>
        <v>Rural County</v>
      </c>
    </row>
    <row r="119" spans="1:23" x14ac:dyDescent="0.25">
      <c r="A119" t="s">
        <v>167</v>
      </c>
      <c r="B119" t="s">
        <v>141</v>
      </c>
      <c r="C119">
        <v>275</v>
      </c>
      <c r="D119">
        <v>117</v>
      </c>
      <c r="E119">
        <v>62</v>
      </c>
      <c r="F119">
        <v>55</v>
      </c>
      <c r="G119">
        <v>41</v>
      </c>
      <c r="J119" t="str">
        <f>B119</f>
        <v>I will definitely vote for the Democratic candidate</v>
      </c>
      <c r="K119" s="1">
        <f>C119/C126</f>
        <v>0.31572904707233068</v>
      </c>
      <c r="L119" s="1">
        <f>D119/D126</f>
        <v>0.43173431734317341</v>
      </c>
      <c r="M119" s="1">
        <f>E119/E126</f>
        <v>0.29245283018867924</v>
      </c>
      <c r="N119" s="1">
        <f>F119/F126</f>
        <v>0.27093596059113301</v>
      </c>
      <c r="O119" s="1">
        <f>G119/G126</f>
        <v>0.22162162162162163</v>
      </c>
      <c r="R119" t="s">
        <v>331</v>
      </c>
      <c r="S119" s="3">
        <f>K119+K120</f>
        <v>0.42709529276693459</v>
      </c>
      <c r="T119" s="3">
        <f>L119+L120</f>
        <v>0.56826568265682653</v>
      </c>
      <c r="U119" s="3">
        <f>M119+M120</f>
        <v>0.42452830188679247</v>
      </c>
      <c r="V119" s="3">
        <f>N119+N120</f>
        <v>0.34975369458128081</v>
      </c>
      <c r="W119" s="3">
        <f>O119+O120</f>
        <v>0.30810810810810813</v>
      </c>
    </row>
    <row r="120" spans="1:23" x14ac:dyDescent="0.25">
      <c r="B120" t="s">
        <v>142</v>
      </c>
      <c r="C120">
        <v>97</v>
      </c>
      <c r="D120">
        <v>37</v>
      </c>
      <c r="E120">
        <v>28</v>
      </c>
      <c r="F120">
        <v>16</v>
      </c>
      <c r="G120">
        <v>16</v>
      </c>
      <c r="J120" t="str">
        <f t="shared" ref="J120:J125" si="7">B120</f>
        <v>I will likely vote for the Democratic candidate</v>
      </c>
      <c r="K120" s="1">
        <f>C120/C126</f>
        <v>0.1113662456946039</v>
      </c>
      <c r="L120" s="1">
        <f>D120/D126</f>
        <v>0.13653136531365315</v>
      </c>
      <c r="M120" s="1">
        <f>E120/E126</f>
        <v>0.13207547169811321</v>
      </c>
      <c r="N120" s="1">
        <f>F120/F126</f>
        <v>7.8817733990147784E-2</v>
      </c>
      <c r="O120" s="1">
        <f>G120/G126</f>
        <v>8.6486486486486491E-2</v>
      </c>
      <c r="R120" t="s">
        <v>59</v>
      </c>
      <c r="S120" s="3">
        <f>K121</f>
        <v>0.17221584385763491</v>
      </c>
      <c r="T120" s="3">
        <f>L121</f>
        <v>0.11439114391143912</v>
      </c>
      <c r="U120" s="3">
        <f>M121</f>
        <v>0.14150943396226415</v>
      </c>
      <c r="V120" s="3">
        <f>N121</f>
        <v>0.21674876847290642</v>
      </c>
      <c r="W120" s="3">
        <f>O121</f>
        <v>0.24324324324324326</v>
      </c>
    </row>
    <row r="121" spans="1:23" x14ac:dyDescent="0.25">
      <c r="B121" t="s">
        <v>143</v>
      </c>
      <c r="C121">
        <v>150</v>
      </c>
      <c r="D121">
        <v>31</v>
      </c>
      <c r="E121">
        <v>30</v>
      </c>
      <c r="F121">
        <v>44</v>
      </c>
      <c r="G121">
        <v>45</v>
      </c>
      <c r="J121" t="str">
        <f t="shared" si="7"/>
        <v>I am undecided</v>
      </c>
      <c r="K121" s="1">
        <f>C121/C126</f>
        <v>0.17221584385763491</v>
      </c>
      <c r="L121" s="1">
        <f>D121/D126</f>
        <v>0.11439114391143912</v>
      </c>
      <c r="M121" s="1">
        <f>E121/E126</f>
        <v>0.14150943396226415</v>
      </c>
      <c r="N121" s="1">
        <f>F121/F126</f>
        <v>0.21674876847290642</v>
      </c>
      <c r="O121" s="1">
        <f>G121/G126</f>
        <v>0.24324324324324326</v>
      </c>
      <c r="R121" t="s">
        <v>332</v>
      </c>
      <c r="S121" s="3">
        <f>K122+K123</f>
        <v>0.37313432835820892</v>
      </c>
      <c r="T121" s="3">
        <f>L122+L123</f>
        <v>0.29520295202952029</v>
      </c>
      <c r="U121" s="3">
        <f>M122+M123</f>
        <v>0.410377358490566</v>
      </c>
      <c r="V121" s="3">
        <f>N122+N123</f>
        <v>0.40886699507389163</v>
      </c>
      <c r="W121" s="3">
        <f>O122+O123</f>
        <v>0.40540540540540543</v>
      </c>
    </row>
    <row r="122" spans="1:23" x14ac:dyDescent="0.25">
      <c r="B122" t="s">
        <v>144</v>
      </c>
      <c r="C122">
        <v>133</v>
      </c>
      <c r="D122">
        <v>42</v>
      </c>
      <c r="E122">
        <v>31</v>
      </c>
      <c r="F122">
        <v>37</v>
      </c>
      <c r="G122">
        <v>23</v>
      </c>
      <c r="J122" t="str">
        <f t="shared" si="7"/>
        <v>I will likely vote for the Republican candidate</v>
      </c>
      <c r="K122" s="1">
        <f>C122/C126</f>
        <v>0.15269804822043628</v>
      </c>
      <c r="L122" s="1">
        <f>D122/D126</f>
        <v>0.15498154981549817</v>
      </c>
      <c r="M122" s="1">
        <f>E122/E126</f>
        <v>0.14622641509433962</v>
      </c>
      <c r="N122" s="1">
        <f>F122/F126</f>
        <v>0.18226600985221675</v>
      </c>
      <c r="O122" s="1">
        <f>G122/G126</f>
        <v>0.12432432432432433</v>
      </c>
    </row>
    <row r="123" spans="1:23" x14ac:dyDescent="0.25">
      <c r="B123" t="s">
        <v>145</v>
      </c>
      <c r="C123">
        <v>192</v>
      </c>
      <c r="D123">
        <v>38</v>
      </c>
      <c r="E123">
        <v>56</v>
      </c>
      <c r="F123">
        <v>46</v>
      </c>
      <c r="G123">
        <v>52</v>
      </c>
      <c r="J123" t="str">
        <f t="shared" si="7"/>
        <v>I will definitely vote for the Republican candidate</v>
      </c>
      <c r="K123" s="1">
        <f>C123/C126</f>
        <v>0.22043628013777267</v>
      </c>
      <c r="L123" s="1">
        <f>D123/D126</f>
        <v>0.14022140221402213</v>
      </c>
      <c r="M123" s="1">
        <f>E123/E126</f>
        <v>0.26415094339622641</v>
      </c>
      <c r="N123" s="1">
        <f>F123/F126</f>
        <v>0.22660098522167488</v>
      </c>
      <c r="O123" s="1">
        <f>G123/G126</f>
        <v>0.2810810810810811</v>
      </c>
      <c r="S123" s="3"/>
    </row>
    <row r="124" spans="1:23" x14ac:dyDescent="0.25">
      <c r="B124" t="s">
        <v>146</v>
      </c>
      <c r="C124">
        <v>4</v>
      </c>
      <c r="D124">
        <v>1</v>
      </c>
      <c r="E124">
        <v>2</v>
      </c>
      <c r="F124">
        <v>1</v>
      </c>
      <c r="G124">
        <v>0</v>
      </c>
      <c r="J124" t="str">
        <f t="shared" si="7"/>
        <v>I would vote for another candidate</v>
      </c>
      <c r="K124" s="1">
        <f>C124/C126</f>
        <v>4.5924225028702642E-3</v>
      </c>
      <c r="L124" s="1">
        <f>D124/D126</f>
        <v>3.6900369003690036E-3</v>
      </c>
      <c r="M124" s="1">
        <f>E124/E126</f>
        <v>9.433962264150943E-3</v>
      </c>
      <c r="N124" s="1">
        <f>F124/F126</f>
        <v>4.9261083743842365E-3</v>
      </c>
      <c r="O124" s="1">
        <f>G124/G126</f>
        <v>0</v>
      </c>
    </row>
    <row r="125" spans="1:23" x14ac:dyDescent="0.25">
      <c r="B125" t="s">
        <v>147</v>
      </c>
      <c r="C125">
        <v>20</v>
      </c>
      <c r="D125">
        <v>5</v>
      </c>
      <c r="E125">
        <v>3</v>
      </c>
      <c r="F125">
        <v>4</v>
      </c>
      <c r="G125">
        <v>8</v>
      </c>
      <c r="J125" t="str">
        <f t="shared" si="7"/>
        <v>I would not vote in this race</v>
      </c>
      <c r="K125" s="1">
        <f>C125/C126</f>
        <v>2.2962112514351322E-2</v>
      </c>
      <c r="L125" s="1">
        <f>D125/D126</f>
        <v>1.8450184501845018E-2</v>
      </c>
      <c r="M125" s="1">
        <f>E125/E126</f>
        <v>1.4150943396226415E-2</v>
      </c>
      <c r="N125" s="1">
        <f>F125/F126</f>
        <v>1.9704433497536946E-2</v>
      </c>
      <c r="O125" s="1">
        <f>G125/G126</f>
        <v>4.3243243243243246E-2</v>
      </c>
    </row>
    <row r="126" spans="1:23" x14ac:dyDescent="0.25">
      <c r="A126" t="s">
        <v>3</v>
      </c>
      <c r="C126">
        <v>871</v>
      </c>
      <c r="D126">
        <v>271</v>
      </c>
      <c r="E126">
        <v>212</v>
      </c>
      <c r="F126">
        <v>203</v>
      </c>
      <c r="G126">
        <v>185</v>
      </c>
    </row>
    <row r="131" spans="1:23" x14ac:dyDescent="0.25">
      <c r="A131" t="s">
        <v>175</v>
      </c>
    </row>
    <row r="132" spans="1:23" x14ac:dyDescent="0.25">
      <c r="A132" t="s">
        <v>1</v>
      </c>
    </row>
    <row r="133" spans="1:23" x14ac:dyDescent="0.25">
      <c r="C133" t="s">
        <v>3</v>
      </c>
      <c r="D133" t="s">
        <v>70</v>
      </c>
    </row>
    <row r="134" spans="1:23" s="2" customFormat="1" ht="80" x14ac:dyDescent="0.25">
      <c r="C134" s="2" t="s">
        <v>50</v>
      </c>
      <c r="D134" s="2" t="s">
        <v>71</v>
      </c>
      <c r="E134" s="2" t="s">
        <v>72</v>
      </c>
      <c r="F134" s="2" t="s">
        <v>73</v>
      </c>
      <c r="G134" s="2" t="s">
        <v>74</v>
      </c>
      <c r="K134" s="2" t="str">
        <f>C134</f>
        <v>North Carolina</v>
      </c>
      <c r="L134" s="2" t="str">
        <f>D134</f>
        <v>Voted for Donald Trump</v>
      </c>
      <c r="M134" s="2" t="str">
        <f>E134</f>
        <v>Voted for Kamala Harris</v>
      </c>
      <c r="N134" s="2" t="str">
        <f>F134</f>
        <v>Voted third party</v>
      </c>
      <c r="O134" s="2" t="str">
        <f>G134</f>
        <v>Didn't vote in 2024 presidential election</v>
      </c>
      <c r="S134" s="2" t="str">
        <f>K134</f>
        <v>North Carolina</v>
      </c>
      <c r="T134" s="2" t="str">
        <f>L134</f>
        <v>Voted for Donald Trump</v>
      </c>
      <c r="U134" s="2" t="str">
        <f>M134</f>
        <v>Voted for Kamala Harris</v>
      </c>
      <c r="V134" s="2" t="str">
        <f>N134</f>
        <v>Voted third party</v>
      </c>
      <c r="W134" s="2" t="str">
        <f>O134</f>
        <v>Didn't vote in 2024 presidential election</v>
      </c>
    </row>
    <row r="135" spans="1:23" x14ac:dyDescent="0.25">
      <c r="A135" t="s">
        <v>167</v>
      </c>
      <c r="B135" t="s">
        <v>141</v>
      </c>
      <c r="C135">
        <v>275</v>
      </c>
      <c r="D135">
        <v>10</v>
      </c>
      <c r="E135">
        <v>229</v>
      </c>
      <c r="F135">
        <v>0</v>
      </c>
      <c r="G135">
        <v>36</v>
      </c>
      <c r="J135" t="str">
        <f>B135</f>
        <v>I will definitely vote for the Democratic candidate</v>
      </c>
      <c r="K135" s="1">
        <f>C135/C142</f>
        <v>0.31682027649769584</v>
      </c>
      <c r="L135" s="1">
        <f>D135/D142</f>
        <v>2.9498525073746312E-2</v>
      </c>
      <c r="M135" s="1">
        <f>E135/E142</f>
        <v>0.69817073170731703</v>
      </c>
      <c r="N135" s="1">
        <f>F135/F142</f>
        <v>0</v>
      </c>
      <c r="O135" s="1">
        <f>G135/G142</f>
        <v>0.18367346938775511</v>
      </c>
      <c r="R135" t="s">
        <v>331</v>
      </c>
      <c r="S135" s="3">
        <f>K135+K136</f>
        <v>0.42741935483870969</v>
      </c>
      <c r="T135" s="3">
        <f>L135+L136</f>
        <v>6.1946902654867256E-2</v>
      </c>
      <c r="U135" s="3">
        <f>M135+M136</f>
        <v>0.88109756097560976</v>
      </c>
      <c r="V135" s="3">
        <f>N135+N136</f>
        <v>0</v>
      </c>
      <c r="W135" s="3">
        <f>O135+O136</f>
        <v>0.31122448979591838</v>
      </c>
    </row>
    <row r="136" spans="1:23" x14ac:dyDescent="0.25">
      <c r="B136" t="s">
        <v>142</v>
      </c>
      <c r="C136">
        <v>96</v>
      </c>
      <c r="D136">
        <v>11</v>
      </c>
      <c r="E136">
        <v>60</v>
      </c>
      <c r="F136">
        <v>0</v>
      </c>
      <c r="G136">
        <v>25</v>
      </c>
      <c r="J136" t="str">
        <f t="shared" ref="J136:J141" si="8">B136</f>
        <v>I will likely vote for the Democratic candidate</v>
      </c>
      <c r="K136" s="1">
        <f>C136/C142</f>
        <v>0.11059907834101383</v>
      </c>
      <c r="L136" s="1">
        <f>D136/D142</f>
        <v>3.2448377581120944E-2</v>
      </c>
      <c r="M136" s="1">
        <f>E136/E142</f>
        <v>0.18292682926829268</v>
      </c>
      <c r="N136" s="1">
        <f>F136/F142</f>
        <v>0</v>
      </c>
      <c r="O136" s="1">
        <f>G136/G142</f>
        <v>0.12755102040816327</v>
      </c>
      <c r="R136" t="s">
        <v>59</v>
      </c>
      <c r="S136" s="3">
        <f>K137</f>
        <v>0.1728110599078341</v>
      </c>
      <c r="T136" s="3">
        <f>L137</f>
        <v>0.13864306784660768</v>
      </c>
      <c r="U136" s="3">
        <f>M137</f>
        <v>9.7560975609756101E-2</v>
      </c>
      <c r="V136" s="3">
        <f>N137</f>
        <v>0.8</v>
      </c>
      <c r="W136" s="3">
        <f>O137</f>
        <v>0.34183673469387754</v>
      </c>
    </row>
    <row r="137" spans="1:23" x14ac:dyDescent="0.25">
      <c r="B137" t="s">
        <v>143</v>
      </c>
      <c r="C137">
        <v>150</v>
      </c>
      <c r="D137">
        <v>47</v>
      </c>
      <c r="E137">
        <v>32</v>
      </c>
      <c r="F137">
        <v>4</v>
      </c>
      <c r="G137">
        <v>67</v>
      </c>
      <c r="J137" t="str">
        <f t="shared" si="8"/>
        <v>I am undecided</v>
      </c>
      <c r="K137" s="1">
        <f>C137/C142</f>
        <v>0.1728110599078341</v>
      </c>
      <c r="L137" s="1">
        <f>D137/D142</f>
        <v>0.13864306784660768</v>
      </c>
      <c r="M137" s="1">
        <f>E137/E142</f>
        <v>9.7560975609756101E-2</v>
      </c>
      <c r="N137" s="1">
        <f>F137/F142</f>
        <v>0.8</v>
      </c>
      <c r="O137" s="1">
        <f>G137/G142</f>
        <v>0.34183673469387754</v>
      </c>
      <c r="R137" t="s">
        <v>332</v>
      </c>
      <c r="S137" s="3">
        <f>K138+K139</f>
        <v>0.37327188940092171</v>
      </c>
      <c r="T137" s="3">
        <f>L138+L139</f>
        <v>0.78466076696165188</v>
      </c>
      <c r="U137" s="3">
        <f>M138+M139</f>
        <v>2.1341463414634144E-2</v>
      </c>
      <c r="V137" s="3">
        <f>N138+N139</f>
        <v>0</v>
      </c>
      <c r="W137" s="3">
        <f>O138+O139</f>
        <v>0.26020408163265307</v>
      </c>
    </row>
    <row r="138" spans="1:23" x14ac:dyDescent="0.25">
      <c r="B138" t="s">
        <v>144</v>
      </c>
      <c r="C138">
        <v>132</v>
      </c>
      <c r="D138">
        <v>91</v>
      </c>
      <c r="E138">
        <v>6</v>
      </c>
      <c r="F138">
        <v>0</v>
      </c>
      <c r="G138">
        <v>35</v>
      </c>
      <c r="J138" t="str">
        <f t="shared" si="8"/>
        <v>I will likely vote for the Republican candidate</v>
      </c>
      <c r="K138" s="1">
        <f>C138/C142</f>
        <v>0.15207373271889402</v>
      </c>
      <c r="L138" s="1">
        <f>D138/D142</f>
        <v>0.26843657817109146</v>
      </c>
      <c r="M138" s="1">
        <f>E138/E142</f>
        <v>1.8292682926829267E-2</v>
      </c>
      <c r="N138" s="1">
        <f>F138/F142</f>
        <v>0</v>
      </c>
      <c r="O138" s="1">
        <f>G138/G142</f>
        <v>0.17857142857142858</v>
      </c>
    </row>
    <row r="139" spans="1:23" x14ac:dyDescent="0.25">
      <c r="B139" t="s">
        <v>145</v>
      </c>
      <c r="C139">
        <v>192</v>
      </c>
      <c r="D139">
        <v>175</v>
      </c>
      <c r="E139">
        <v>1</v>
      </c>
      <c r="F139">
        <v>0</v>
      </c>
      <c r="G139">
        <v>16</v>
      </c>
      <c r="J139" t="str">
        <f t="shared" si="8"/>
        <v>I will definitely vote for the Republican candidate</v>
      </c>
      <c r="K139" s="1">
        <f>C139/C142</f>
        <v>0.22119815668202766</v>
      </c>
      <c r="L139" s="1">
        <f>D139/D142</f>
        <v>0.51622418879056042</v>
      </c>
      <c r="M139" s="1">
        <f>E139/E142</f>
        <v>3.0487804878048782E-3</v>
      </c>
      <c r="N139" s="1">
        <f>F139/F142</f>
        <v>0</v>
      </c>
      <c r="O139" s="1">
        <f>G139/G142</f>
        <v>8.1632653061224483E-2</v>
      </c>
      <c r="S139" s="3"/>
    </row>
    <row r="140" spans="1:23" x14ac:dyDescent="0.25">
      <c r="B140" t="s">
        <v>146</v>
      </c>
      <c r="C140">
        <v>4</v>
      </c>
      <c r="D140">
        <v>2</v>
      </c>
      <c r="E140">
        <v>0</v>
      </c>
      <c r="F140">
        <v>1</v>
      </c>
      <c r="G140">
        <v>1</v>
      </c>
      <c r="J140" t="str">
        <f t="shared" si="8"/>
        <v>I would vote for another candidate</v>
      </c>
      <c r="K140" s="1">
        <f>C140/C142</f>
        <v>4.608294930875576E-3</v>
      </c>
      <c r="L140" s="1">
        <f>D140/D142</f>
        <v>5.8997050147492625E-3</v>
      </c>
      <c r="M140" s="1">
        <f>E140/E142</f>
        <v>0</v>
      </c>
      <c r="N140" s="1">
        <f>F140/F142</f>
        <v>0.2</v>
      </c>
      <c r="O140" s="1">
        <f>G140/G142</f>
        <v>5.1020408163265302E-3</v>
      </c>
    </row>
    <row r="141" spans="1:23" x14ac:dyDescent="0.25">
      <c r="B141" t="s">
        <v>147</v>
      </c>
      <c r="C141">
        <v>19</v>
      </c>
      <c r="D141">
        <v>3</v>
      </c>
      <c r="E141">
        <v>0</v>
      </c>
      <c r="F141">
        <v>0</v>
      </c>
      <c r="G141">
        <v>16</v>
      </c>
      <c r="J141" t="str">
        <f t="shared" si="8"/>
        <v>I would not vote in this race</v>
      </c>
      <c r="K141" s="1">
        <f>C141/C142</f>
        <v>2.1889400921658985E-2</v>
      </c>
      <c r="L141" s="1">
        <f>D141/D142</f>
        <v>8.8495575221238937E-3</v>
      </c>
      <c r="M141" s="1">
        <f>E141/E142</f>
        <v>0</v>
      </c>
      <c r="N141" s="1">
        <f>F141/F142</f>
        <v>0</v>
      </c>
      <c r="O141" s="1">
        <f>G141/G142</f>
        <v>8.1632653061224483E-2</v>
      </c>
    </row>
    <row r="142" spans="1:23" x14ac:dyDescent="0.25">
      <c r="A142" t="s">
        <v>3</v>
      </c>
      <c r="C142">
        <v>868</v>
      </c>
      <c r="D142">
        <v>339</v>
      </c>
      <c r="E142">
        <v>328</v>
      </c>
      <c r="F142">
        <v>5</v>
      </c>
      <c r="G142">
        <v>196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E5EAD-771E-D34E-B8F6-1DD59424048B}">
  <dimension ref="A1:W142"/>
  <sheetViews>
    <sheetView topLeftCell="E93" workbookViewId="0"/>
  </sheetViews>
  <sheetFormatPr baseColWidth="10" defaultRowHeight="19" x14ac:dyDescent="0.25"/>
  <cols>
    <col min="2" max="2" width="42.85546875" customWidth="1"/>
    <col min="10" max="10" width="45.42578125" customWidth="1"/>
    <col min="12" max="14" width="11.7109375" customWidth="1"/>
    <col min="18" max="18" width="21" customWidth="1"/>
    <col min="20" max="22" width="12.140625" customWidth="1"/>
  </cols>
  <sheetData>
    <row r="1" spans="1:23" x14ac:dyDescent="0.25">
      <c r="A1" t="s">
        <v>307</v>
      </c>
      <c r="T1" t="s">
        <v>337</v>
      </c>
    </row>
    <row r="3" spans="1:23" x14ac:dyDescent="0.25">
      <c r="A3" t="s">
        <v>176</v>
      </c>
    </row>
    <row r="4" spans="1:23" x14ac:dyDescent="0.25">
      <c r="A4" t="s">
        <v>1</v>
      </c>
    </row>
    <row r="5" spans="1:23" x14ac:dyDescent="0.25">
      <c r="C5" t="s">
        <v>3</v>
      </c>
      <c r="D5" t="s">
        <v>2</v>
      </c>
      <c r="S5" t="s">
        <v>303</v>
      </c>
      <c r="T5" s="1">
        <f>D14/871</f>
        <v>0.30769230769230771</v>
      </c>
      <c r="U5" s="1">
        <f>E14/871</f>
        <v>0.31343283582089554</v>
      </c>
      <c r="V5" s="1">
        <f>F14/871</f>
        <v>0.30195177956371988</v>
      </c>
      <c r="W5" s="1">
        <f>G14/871</f>
        <v>7.6923076923076927E-2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177</v>
      </c>
      <c r="B7" t="s">
        <v>141</v>
      </c>
      <c r="C7">
        <v>267</v>
      </c>
      <c r="D7">
        <v>182</v>
      </c>
      <c r="E7">
        <v>71</v>
      </c>
      <c r="F7">
        <v>3</v>
      </c>
      <c r="G7">
        <v>11</v>
      </c>
      <c r="J7" t="str">
        <f>B7</f>
        <v>I will definitely vote for the Democratic candidate</v>
      </c>
      <c r="K7" s="1">
        <f>C7/C14</f>
        <v>0.30654420206659011</v>
      </c>
      <c r="L7" s="1">
        <f>D7/D14</f>
        <v>0.67910447761194026</v>
      </c>
      <c r="M7" s="1">
        <f>E7/E14</f>
        <v>0.26007326007326009</v>
      </c>
      <c r="N7" s="1">
        <f>F7/F14</f>
        <v>1.1406844106463879E-2</v>
      </c>
      <c r="O7" s="1">
        <f>G7/G14</f>
        <v>0.16417910447761194</v>
      </c>
      <c r="R7" t="s">
        <v>331</v>
      </c>
      <c r="S7" s="3">
        <f>K7+K8</f>
        <v>0.42709529276693453</v>
      </c>
      <c r="T7" s="3">
        <f>L7+L8</f>
        <v>0.85820895522388052</v>
      </c>
      <c r="U7" s="3">
        <f>M7+M8</f>
        <v>0.42490842490842495</v>
      </c>
      <c r="V7" s="3">
        <f>N7+N8</f>
        <v>2.6615969581749048E-2</v>
      </c>
      <c r="W7" s="3">
        <f>O7+O8</f>
        <v>0.28358208955223879</v>
      </c>
    </row>
    <row r="8" spans="1:23" x14ac:dyDescent="0.25">
      <c r="B8" t="s">
        <v>142</v>
      </c>
      <c r="C8">
        <v>105</v>
      </c>
      <c r="D8">
        <v>48</v>
      </c>
      <c r="E8">
        <v>45</v>
      </c>
      <c r="F8">
        <v>4</v>
      </c>
      <c r="G8">
        <v>8</v>
      </c>
      <c r="J8" t="str">
        <f t="shared" ref="J8:J13" si="0">B8</f>
        <v>I will likely vote for the Democratic candidate</v>
      </c>
      <c r="K8" s="1">
        <f>C8/C14</f>
        <v>0.12055109070034443</v>
      </c>
      <c r="L8" s="1">
        <f>D8/D14</f>
        <v>0.17910447761194029</v>
      </c>
      <c r="M8" s="1">
        <f>E8/E14</f>
        <v>0.16483516483516483</v>
      </c>
      <c r="N8" s="1">
        <f>F8/F14</f>
        <v>1.5209125475285171E-2</v>
      </c>
      <c r="O8" s="1">
        <f>G8/G14</f>
        <v>0.11940298507462686</v>
      </c>
      <c r="R8" t="s">
        <v>59</v>
      </c>
      <c r="S8" s="3">
        <f>K9</f>
        <v>0.18714121699196326</v>
      </c>
      <c r="T8" s="3">
        <f>L9</f>
        <v>0.10074626865671642</v>
      </c>
      <c r="U8" s="3">
        <f>M9</f>
        <v>0.304029304029304</v>
      </c>
      <c r="V8" s="3">
        <f>N9</f>
        <v>0.10266159695817491</v>
      </c>
      <c r="W8" s="3">
        <f>O9</f>
        <v>0.38805970149253732</v>
      </c>
    </row>
    <row r="9" spans="1:23" x14ac:dyDescent="0.25">
      <c r="B9" t="s">
        <v>143</v>
      </c>
      <c r="C9">
        <v>163</v>
      </c>
      <c r="D9">
        <v>27</v>
      </c>
      <c r="E9">
        <v>83</v>
      </c>
      <c r="F9">
        <v>27</v>
      </c>
      <c r="G9">
        <v>26</v>
      </c>
      <c r="J9" t="str">
        <f t="shared" si="0"/>
        <v>I am undecided</v>
      </c>
      <c r="K9" s="1">
        <f>C9/C14</f>
        <v>0.18714121699196326</v>
      </c>
      <c r="L9" s="1">
        <f>D9/D14</f>
        <v>0.10074626865671642</v>
      </c>
      <c r="M9" s="1">
        <f>E9/E14</f>
        <v>0.304029304029304</v>
      </c>
      <c r="N9" s="1">
        <f>F9/F14</f>
        <v>0.10266159695817491</v>
      </c>
      <c r="O9" s="1">
        <f>G9/G14</f>
        <v>0.38805970149253732</v>
      </c>
      <c r="R9" t="s">
        <v>332</v>
      </c>
      <c r="S9" s="3">
        <f>K10+K11</f>
        <v>0.3524684270952928</v>
      </c>
      <c r="T9" s="3">
        <f>L10+L11</f>
        <v>3.7313432835820892E-2</v>
      </c>
      <c r="U9" s="3">
        <f>M10+M11</f>
        <v>0.23076923076923078</v>
      </c>
      <c r="V9" s="3">
        <f>N10+N11</f>
        <v>0.844106463878327</v>
      </c>
      <c r="W9" s="3">
        <f>O10+O11</f>
        <v>0.17910447761194029</v>
      </c>
    </row>
    <row r="10" spans="1:23" x14ac:dyDescent="0.25">
      <c r="B10" t="s">
        <v>144</v>
      </c>
      <c r="C10">
        <v>122</v>
      </c>
      <c r="D10">
        <v>5</v>
      </c>
      <c r="E10">
        <v>33</v>
      </c>
      <c r="F10">
        <v>79</v>
      </c>
      <c r="G10">
        <v>5</v>
      </c>
      <c r="J10" t="str">
        <f t="shared" si="0"/>
        <v>I will likely vote for the Republican candidate</v>
      </c>
      <c r="K10" s="1">
        <f>C10/C14</f>
        <v>0.14006888633754305</v>
      </c>
      <c r="L10" s="1">
        <f>D10/D14</f>
        <v>1.8656716417910446E-2</v>
      </c>
      <c r="M10" s="1">
        <f>E10/E14</f>
        <v>0.12087912087912088</v>
      </c>
      <c r="N10" s="1">
        <f>F10/F14</f>
        <v>0.30038022813688214</v>
      </c>
      <c r="O10" s="1">
        <f>G10/G14</f>
        <v>7.4626865671641784E-2</v>
      </c>
    </row>
    <row r="11" spans="1:23" x14ac:dyDescent="0.25">
      <c r="B11" t="s">
        <v>145</v>
      </c>
      <c r="C11">
        <v>185</v>
      </c>
      <c r="D11">
        <v>5</v>
      </c>
      <c r="E11">
        <v>30</v>
      </c>
      <c r="F11">
        <v>143</v>
      </c>
      <c r="G11">
        <v>7</v>
      </c>
      <c r="J11" t="str">
        <f t="shared" si="0"/>
        <v>I will definitely vote for the Republican candidate</v>
      </c>
      <c r="K11" s="1">
        <f>C11/C14</f>
        <v>0.21239954075774972</v>
      </c>
      <c r="L11" s="1">
        <f>D11/D14</f>
        <v>1.8656716417910446E-2</v>
      </c>
      <c r="M11" s="1">
        <f>E11/E14</f>
        <v>0.10989010989010989</v>
      </c>
      <c r="N11" s="1">
        <f>F11/F14</f>
        <v>0.54372623574144485</v>
      </c>
      <c r="O11" s="1">
        <f>G11/G14</f>
        <v>0.1044776119402985</v>
      </c>
      <c r="S11" s="3"/>
    </row>
    <row r="12" spans="1:23" x14ac:dyDescent="0.25">
      <c r="B12" t="s">
        <v>146</v>
      </c>
      <c r="C12">
        <v>8</v>
      </c>
      <c r="D12">
        <v>0</v>
      </c>
      <c r="E12">
        <v>4</v>
      </c>
      <c r="F12">
        <v>4</v>
      </c>
      <c r="G12">
        <v>0</v>
      </c>
      <c r="J12" t="str">
        <f t="shared" si="0"/>
        <v>I would vote for another candidate</v>
      </c>
      <c r="K12" s="1">
        <f>C12/C14</f>
        <v>9.1848450057405284E-3</v>
      </c>
      <c r="L12" s="1">
        <f>D12/D14</f>
        <v>0</v>
      </c>
      <c r="M12" s="1">
        <f>E12/E14</f>
        <v>1.4652014652014652E-2</v>
      </c>
      <c r="N12" s="1">
        <f>F12/F14</f>
        <v>1.5209125475285171E-2</v>
      </c>
      <c r="O12" s="1">
        <f>G12/G14</f>
        <v>0</v>
      </c>
    </row>
    <row r="13" spans="1:23" x14ac:dyDescent="0.25">
      <c r="B13" t="s">
        <v>147</v>
      </c>
      <c r="C13">
        <v>21</v>
      </c>
      <c r="D13">
        <v>1</v>
      </c>
      <c r="E13">
        <v>7</v>
      </c>
      <c r="F13">
        <v>3</v>
      </c>
      <c r="G13">
        <v>10</v>
      </c>
      <c r="J13" t="str">
        <f t="shared" si="0"/>
        <v>I would not vote in this race</v>
      </c>
      <c r="K13" s="1">
        <f>C13/C14</f>
        <v>2.4110218140068886E-2</v>
      </c>
      <c r="L13" s="1">
        <f>D13/D14</f>
        <v>3.7313432835820895E-3</v>
      </c>
      <c r="M13" s="1">
        <f>E13/E14</f>
        <v>2.564102564102564E-2</v>
      </c>
      <c r="N13" s="1">
        <f>F13/F14</f>
        <v>1.1406844106463879E-2</v>
      </c>
      <c r="O13" s="1">
        <f>G13/G14</f>
        <v>0.14925373134328357</v>
      </c>
    </row>
    <row r="14" spans="1:23" x14ac:dyDescent="0.25">
      <c r="A14" t="s">
        <v>3</v>
      </c>
      <c r="C14">
        <v>871</v>
      </c>
      <c r="D14">
        <v>268</v>
      </c>
      <c r="E14">
        <v>273</v>
      </c>
      <c r="F14">
        <v>263</v>
      </c>
      <c r="G14">
        <v>67</v>
      </c>
    </row>
    <row r="19" spans="1:23" x14ac:dyDescent="0.25">
      <c r="A19" t="s">
        <v>178</v>
      </c>
    </row>
    <row r="20" spans="1:23" x14ac:dyDescent="0.25">
      <c r="A20" t="s">
        <v>1</v>
      </c>
    </row>
    <row r="21" spans="1:23" x14ac:dyDescent="0.25">
      <c r="C21" t="s">
        <v>3</v>
      </c>
      <c r="D21" t="s">
        <v>15</v>
      </c>
    </row>
    <row r="22" spans="1:23" s="2" customFormat="1" ht="60" x14ac:dyDescent="0.25">
      <c r="C22" s="2" t="s">
        <v>50</v>
      </c>
      <c r="D22" s="2" t="s">
        <v>16</v>
      </c>
      <c r="E22" s="2" t="s">
        <v>17</v>
      </c>
      <c r="F22" s="2" t="s">
        <v>18</v>
      </c>
      <c r="G22" s="2" t="s">
        <v>19</v>
      </c>
      <c r="K22" s="2" t="str">
        <f>C22</f>
        <v>North Carolina</v>
      </c>
      <c r="L22" s="2" t="str">
        <f>D22</f>
        <v>Democratic ID (Partisan + Leaners)</v>
      </c>
      <c r="M22" s="2" t="str">
        <f>E22</f>
        <v>Pure Independent</v>
      </c>
      <c r="N22" s="2" t="str">
        <f>F22</f>
        <v>Republican ID (Partisan + Leaners)</v>
      </c>
      <c r="O22" s="2" t="str">
        <f>G22</f>
        <v>All others/Not Sure</v>
      </c>
      <c r="S22" s="2" t="str">
        <f>K22</f>
        <v>North Carolina</v>
      </c>
      <c r="T22" s="2" t="str">
        <f>L22</f>
        <v>Democratic ID (Partisan + Leaners)</v>
      </c>
      <c r="U22" s="2" t="str">
        <f>M22</f>
        <v>Pure Independent</v>
      </c>
      <c r="V22" s="2" t="str">
        <f>N22</f>
        <v>Republican ID (Partisan + Leaners)</v>
      </c>
      <c r="W22" s="2" t="str">
        <f>O22</f>
        <v>All others/Not Sure</v>
      </c>
    </row>
    <row r="23" spans="1:23" x14ac:dyDescent="0.25">
      <c r="A23" t="s">
        <v>177</v>
      </c>
      <c r="B23" t="s">
        <v>141</v>
      </c>
      <c r="C23">
        <v>267</v>
      </c>
      <c r="D23">
        <v>242</v>
      </c>
      <c r="E23">
        <v>21</v>
      </c>
      <c r="F23">
        <v>3</v>
      </c>
      <c r="G23">
        <v>1</v>
      </c>
      <c r="J23" t="str">
        <f>B23</f>
        <v>I will definitely vote for the Democratic candidate</v>
      </c>
      <c r="K23" s="1">
        <f>C23/C30</f>
        <v>0.30619266055045874</v>
      </c>
      <c r="L23" s="1">
        <f>D23/D30</f>
        <v>0.6470588235294118</v>
      </c>
      <c r="M23" s="1">
        <f>E23/E30</f>
        <v>0.17073170731707318</v>
      </c>
      <c r="N23" s="1">
        <f>F23/F30</f>
        <v>8.6206896551724137E-3</v>
      </c>
      <c r="O23" s="1">
        <f>G23/G30</f>
        <v>3.7037037037037035E-2</v>
      </c>
      <c r="R23" t="s">
        <v>331</v>
      </c>
      <c r="S23" s="3">
        <f>K23+K24</f>
        <v>0.42775229357798167</v>
      </c>
      <c r="T23" s="3">
        <f>L23+L24</f>
        <v>0.86363636363636365</v>
      </c>
      <c r="U23" s="3">
        <f>M23+M24</f>
        <v>0.29268292682926833</v>
      </c>
      <c r="V23" s="3">
        <f>N23+N24</f>
        <v>2.5862068965517241E-2</v>
      </c>
      <c r="W23" s="3">
        <f>O23+O24</f>
        <v>0.18518518518518517</v>
      </c>
    </row>
    <row r="24" spans="1:23" x14ac:dyDescent="0.25">
      <c r="B24" t="s">
        <v>142</v>
      </c>
      <c r="C24">
        <v>106</v>
      </c>
      <c r="D24">
        <v>81</v>
      </c>
      <c r="E24">
        <v>15</v>
      </c>
      <c r="F24">
        <v>6</v>
      </c>
      <c r="G24">
        <v>4</v>
      </c>
      <c r="J24" t="str">
        <f t="shared" ref="J24:J29" si="1">B24</f>
        <v>I will likely vote for the Democratic candidate</v>
      </c>
      <c r="K24" s="1">
        <f>C24/C30</f>
        <v>0.12155963302752294</v>
      </c>
      <c r="L24" s="1">
        <f>D24/D30</f>
        <v>0.21657754010695188</v>
      </c>
      <c r="M24" s="1">
        <f>E24/E30</f>
        <v>0.12195121951219512</v>
      </c>
      <c r="N24" s="1">
        <f>F24/F30</f>
        <v>1.7241379310344827E-2</v>
      </c>
      <c r="O24" s="1">
        <f>G24/G30</f>
        <v>0.14814814814814814</v>
      </c>
      <c r="R24" t="s">
        <v>59</v>
      </c>
      <c r="S24" s="3">
        <f>K25</f>
        <v>0.18692660550458715</v>
      </c>
      <c r="T24" s="3">
        <f>L25</f>
        <v>9.3582887700534759E-2</v>
      </c>
      <c r="U24" s="3">
        <f>M25</f>
        <v>0.52032520325203258</v>
      </c>
      <c r="V24" s="3">
        <f>N25</f>
        <v>0.14080459770114942</v>
      </c>
      <c r="W24" s="3">
        <f>O25</f>
        <v>0.55555555555555558</v>
      </c>
    </row>
    <row r="25" spans="1:23" x14ac:dyDescent="0.25">
      <c r="B25" t="s">
        <v>143</v>
      </c>
      <c r="C25">
        <v>163</v>
      </c>
      <c r="D25">
        <v>35</v>
      </c>
      <c r="E25">
        <v>64</v>
      </c>
      <c r="F25">
        <v>49</v>
      </c>
      <c r="G25">
        <v>15</v>
      </c>
      <c r="J25" t="str">
        <f t="shared" si="1"/>
        <v>I am undecided</v>
      </c>
      <c r="K25" s="1">
        <f>C25/C30</f>
        <v>0.18692660550458715</v>
      </c>
      <c r="L25" s="1">
        <f>D25/D30</f>
        <v>9.3582887700534759E-2</v>
      </c>
      <c r="M25" s="1">
        <f>E25/E30</f>
        <v>0.52032520325203258</v>
      </c>
      <c r="N25" s="1">
        <f>F25/F30</f>
        <v>0.14080459770114942</v>
      </c>
      <c r="O25" s="1">
        <f>G25/G30</f>
        <v>0.55555555555555558</v>
      </c>
      <c r="R25" t="s">
        <v>332</v>
      </c>
      <c r="S25" s="3">
        <f>K26+K27</f>
        <v>0.35321100917431192</v>
      </c>
      <c r="T25" s="3">
        <f>L26+L27</f>
        <v>3.7433155080213901E-2</v>
      </c>
      <c r="U25" s="3">
        <f>M26+M27</f>
        <v>0.13821138211382114</v>
      </c>
      <c r="V25" s="3">
        <f>N26+N27</f>
        <v>0.79597701149425282</v>
      </c>
      <c r="W25" s="3">
        <f>O26+O27</f>
        <v>0</v>
      </c>
    </row>
    <row r="26" spans="1:23" x14ac:dyDescent="0.25">
      <c r="B26" t="s">
        <v>144</v>
      </c>
      <c r="C26">
        <v>122</v>
      </c>
      <c r="D26">
        <v>6</v>
      </c>
      <c r="E26">
        <v>9</v>
      </c>
      <c r="F26">
        <v>107</v>
      </c>
      <c r="G26">
        <v>0</v>
      </c>
      <c r="J26" t="str">
        <f t="shared" si="1"/>
        <v>I will likely vote for the Republican candidate</v>
      </c>
      <c r="K26" s="1">
        <f>C26/C30</f>
        <v>0.13990825688073394</v>
      </c>
      <c r="L26" s="1">
        <f>D26/D30</f>
        <v>1.6042780748663103E-2</v>
      </c>
      <c r="M26" s="1">
        <f>E26/E30</f>
        <v>7.3170731707317069E-2</v>
      </c>
      <c r="N26" s="1">
        <f>F26/F30</f>
        <v>0.30747126436781608</v>
      </c>
      <c r="O26" s="1">
        <f>G26/G30</f>
        <v>0</v>
      </c>
    </row>
    <row r="27" spans="1:23" x14ac:dyDescent="0.25">
      <c r="B27" t="s">
        <v>145</v>
      </c>
      <c r="C27">
        <v>186</v>
      </c>
      <c r="D27">
        <v>8</v>
      </c>
      <c r="E27">
        <v>8</v>
      </c>
      <c r="F27">
        <v>170</v>
      </c>
      <c r="G27">
        <v>0</v>
      </c>
      <c r="J27" t="str">
        <f t="shared" si="1"/>
        <v>I will definitely vote for the Republican candidate</v>
      </c>
      <c r="K27" s="1">
        <f>C27/C30</f>
        <v>0.21330275229357798</v>
      </c>
      <c r="L27" s="1">
        <f>D27/D30</f>
        <v>2.1390374331550801E-2</v>
      </c>
      <c r="M27" s="1">
        <f>E27/E30</f>
        <v>6.5040650406504072E-2</v>
      </c>
      <c r="N27" s="1">
        <f>F27/F30</f>
        <v>0.4885057471264368</v>
      </c>
      <c r="O27" s="1">
        <f>G27/G30</f>
        <v>0</v>
      </c>
      <c r="S27" s="3"/>
    </row>
    <row r="28" spans="1:23" x14ac:dyDescent="0.25">
      <c r="B28" t="s">
        <v>146</v>
      </c>
      <c r="C28">
        <v>7</v>
      </c>
      <c r="D28">
        <v>0</v>
      </c>
      <c r="E28">
        <v>1</v>
      </c>
      <c r="F28">
        <v>6</v>
      </c>
      <c r="G28">
        <v>0</v>
      </c>
      <c r="J28" t="str">
        <f t="shared" si="1"/>
        <v>I would vote for another candidate</v>
      </c>
      <c r="K28" s="1">
        <f>C28/C30</f>
        <v>8.027522935779817E-3</v>
      </c>
      <c r="L28" s="1">
        <f>D28/D30</f>
        <v>0</v>
      </c>
      <c r="M28" s="1">
        <f>E28/E30</f>
        <v>8.130081300813009E-3</v>
      </c>
      <c r="N28" s="1">
        <f>F28/F30</f>
        <v>1.7241379310344827E-2</v>
      </c>
      <c r="O28" s="1">
        <f>G28/G30</f>
        <v>0</v>
      </c>
    </row>
    <row r="29" spans="1:23" x14ac:dyDescent="0.25">
      <c r="B29" t="s">
        <v>147</v>
      </c>
      <c r="C29">
        <v>21</v>
      </c>
      <c r="D29">
        <v>2</v>
      </c>
      <c r="E29">
        <v>5</v>
      </c>
      <c r="F29">
        <v>7</v>
      </c>
      <c r="G29">
        <v>7</v>
      </c>
      <c r="J29" t="str">
        <f t="shared" si="1"/>
        <v>I would not vote in this race</v>
      </c>
      <c r="K29" s="1">
        <f>C29/C30</f>
        <v>2.4082568807339451E-2</v>
      </c>
      <c r="L29" s="1">
        <f>D29/D30</f>
        <v>5.3475935828877002E-3</v>
      </c>
      <c r="M29" s="1">
        <f>E29/E30</f>
        <v>4.065040650406504E-2</v>
      </c>
      <c r="N29" s="1">
        <f>F29/F30</f>
        <v>2.0114942528735632E-2</v>
      </c>
      <c r="O29" s="1">
        <f>G29/G30</f>
        <v>0.25925925925925924</v>
      </c>
    </row>
    <row r="30" spans="1:23" x14ac:dyDescent="0.25">
      <c r="A30" t="s">
        <v>3</v>
      </c>
      <c r="C30">
        <v>872</v>
      </c>
      <c r="D30">
        <v>374</v>
      </c>
      <c r="E30">
        <v>123</v>
      </c>
      <c r="F30">
        <v>348</v>
      </c>
      <c r="G30">
        <v>27</v>
      </c>
    </row>
    <row r="35" spans="1:23" x14ac:dyDescent="0.25">
      <c r="A35" t="s">
        <v>179</v>
      </c>
    </row>
    <row r="36" spans="1:23" x14ac:dyDescent="0.25">
      <c r="A36" t="s">
        <v>1</v>
      </c>
    </row>
    <row r="37" spans="1:23" x14ac:dyDescent="0.25">
      <c r="C37" t="s">
        <v>3</v>
      </c>
      <c r="D37" t="s">
        <v>21</v>
      </c>
    </row>
    <row r="38" spans="1:23" s="2" customFormat="1" ht="40" x14ac:dyDescent="0.25">
      <c r="C38" s="2" t="s">
        <v>50</v>
      </c>
      <c r="D38" s="2" t="s">
        <v>22</v>
      </c>
      <c r="E38" s="2" t="s">
        <v>23</v>
      </c>
      <c r="F38" s="2" t="s">
        <v>24</v>
      </c>
      <c r="G38" s="2" t="s">
        <v>13</v>
      </c>
      <c r="K38" s="2" t="str">
        <f>C38</f>
        <v>North Carolina</v>
      </c>
      <c r="L38" s="2" t="str">
        <f>D38</f>
        <v>Liberal (very)</v>
      </c>
      <c r="M38" s="2" t="str">
        <f>E38</f>
        <v>Moderate</v>
      </c>
      <c r="N38" s="2" t="str">
        <f>F38</f>
        <v>Conservative (very)</v>
      </c>
      <c r="O38" s="2" t="str">
        <f>G38</f>
        <v>Don't know</v>
      </c>
      <c r="S38" s="2" t="str">
        <f>K38</f>
        <v>North Carolina</v>
      </c>
      <c r="T38" s="2" t="str">
        <f>L38</f>
        <v>Liberal (very)</v>
      </c>
      <c r="U38" s="2" t="str">
        <f>M38</f>
        <v>Moderate</v>
      </c>
      <c r="V38" s="2" t="str">
        <f>N38</f>
        <v>Conservative (very)</v>
      </c>
      <c r="W38" s="2" t="str">
        <f>O38</f>
        <v>Don't know</v>
      </c>
    </row>
    <row r="39" spans="1:23" x14ac:dyDescent="0.25">
      <c r="A39" t="s">
        <v>177</v>
      </c>
      <c r="B39" t="s">
        <v>141</v>
      </c>
      <c r="C39">
        <v>267</v>
      </c>
      <c r="D39">
        <v>160</v>
      </c>
      <c r="E39">
        <v>91</v>
      </c>
      <c r="F39">
        <v>10</v>
      </c>
      <c r="G39">
        <v>6</v>
      </c>
      <c r="J39" t="str">
        <f>B39</f>
        <v>I will definitely vote for the Democratic candidate</v>
      </c>
      <c r="K39" s="1">
        <f>C39/C46</f>
        <v>0.30689655172413793</v>
      </c>
      <c r="L39" s="1">
        <f>D39/D46</f>
        <v>0.67510548523206748</v>
      </c>
      <c r="M39" s="1">
        <f>E39/E46</f>
        <v>0.33090909090909093</v>
      </c>
      <c r="N39" s="1">
        <f>F39/F46</f>
        <v>3.3557046979865772E-2</v>
      </c>
      <c r="O39" s="1">
        <f>G39/G46</f>
        <v>0.1</v>
      </c>
      <c r="R39" t="s">
        <v>331</v>
      </c>
      <c r="S39" s="3">
        <f>K39+K40</f>
        <v>0.42873563218390803</v>
      </c>
      <c r="T39" s="3">
        <f>L39+L40</f>
        <v>0.8270042194092827</v>
      </c>
      <c r="U39" s="3">
        <f>M39+M40</f>
        <v>0.52363636363636368</v>
      </c>
      <c r="V39" s="3">
        <f>N39+N40</f>
        <v>5.7046979865771813E-2</v>
      </c>
      <c r="W39" s="3">
        <f>O39+O40</f>
        <v>0.26666666666666666</v>
      </c>
    </row>
    <row r="40" spans="1:23" x14ac:dyDescent="0.25">
      <c r="B40" t="s">
        <v>142</v>
      </c>
      <c r="C40">
        <v>106</v>
      </c>
      <c r="D40">
        <v>36</v>
      </c>
      <c r="E40">
        <v>53</v>
      </c>
      <c r="F40">
        <v>7</v>
      </c>
      <c r="G40">
        <v>10</v>
      </c>
      <c r="J40" t="str">
        <f t="shared" ref="J40:J45" si="2">B40</f>
        <v>I will likely vote for the Democratic candidate</v>
      </c>
      <c r="K40" s="1">
        <f>C40/C46</f>
        <v>0.12183908045977011</v>
      </c>
      <c r="L40" s="1">
        <f>D40/D46</f>
        <v>0.15189873417721519</v>
      </c>
      <c r="M40" s="1">
        <f>E40/E46</f>
        <v>0.19272727272727272</v>
      </c>
      <c r="N40" s="1">
        <f>F40/F46</f>
        <v>2.3489932885906041E-2</v>
      </c>
      <c r="O40" s="1">
        <f>G40/G46</f>
        <v>0.16666666666666666</v>
      </c>
      <c r="R40" t="s">
        <v>59</v>
      </c>
      <c r="S40" s="3">
        <f>K41</f>
        <v>0.18735632183908046</v>
      </c>
      <c r="T40" s="3">
        <f>L41</f>
        <v>8.8607594936708861E-2</v>
      </c>
      <c r="U40" s="3">
        <f>M41</f>
        <v>0.28000000000000003</v>
      </c>
      <c r="V40" s="3">
        <f>N41</f>
        <v>0.1174496644295302</v>
      </c>
      <c r="W40" s="3">
        <f>O41</f>
        <v>0.5</v>
      </c>
    </row>
    <row r="41" spans="1:23" x14ac:dyDescent="0.25">
      <c r="B41" t="s">
        <v>143</v>
      </c>
      <c r="C41">
        <v>163</v>
      </c>
      <c r="D41">
        <v>21</v>
      </c>
      <c r="E41">
        <v>77</v>
      </c>
      <c r="F41">
        <v>35</v>
      </c>
      <c r="G41">
        <v>30</v>
      </c>
      <c r="J41" t="str">
        <f t="shared" si="2"/>
        <v>I am undecided</v>
      </c>
      <c r="K41" s="1">
        <f>C41/C46</f>
        <v>0.18735632183908046</v>
      </c>
      <c r="L41" s="1">
        <f>D41/D46</f>
        <v>8.8607594936708861E-2</v>
      </c>
      <c r="M41" s="1">
        <f>E41/E46</f>
        <v>0.28000000000000003</v>
      </c>
      <c r="N41" s="1">
        <f>F41/F46</f>
        <v>0.1174496644295302</v>
      </c>
      <c r="O41" s="1">
        <f>G41/G46</f>
        <v>0.5</v>
      </c>
      <c r="R41" t="s">
        <v>332</v>
      </c>
      <c r="S41" s="3">
        <f>K42+K43</f>
        <v>0.35057471264367812</v>
      </c>
      <c r="T41" s="3">
        <f>L42+L43</f>
        <v>6.7510548523206745E-2</v>
      </c>
      <c r="U41" s="3">
        <f>M42+M43</f>
        <v>0.18545454545454546</v>
      </c>
      <c r="V41" s="3">
        <f>N42+N43</f>
        <v>0.79194630872483218</v>
      </c>
      <c r="W41" s="3">
        <f>O42+O43</f>
        <v>3.3333333333333333E-2</v>
      </c>
    </row>
    <row r="42" spans="1:23" x14ac:dyDescent="0.25">
      <c r="B42" t="s">
        <v>144</v>
      </c>
      <c r="C42">
        <v>121</v>
      </c>
      <c r="D42">
        <v>6</v>
      </c>
      <c r="E42">
        <v>37</v>
      </c>
      <c r="F42">
        <v>78</v>
      </c>
      <c r="G42">
        <v>0</v>
      </c>
      <c r="J42" t="str">
        <f t="shared" si="2"/>
        <v>I will likely vote for the Republican candidate</v>
      </c>
      <c r="K42" s="1">
        <f>C42/C46</f>
        <v>0.13908045977011493</v>
      </c>
      <c r="L42" s="1">
        <f>D42/D46</f>
        <v>2.5316455696202531E-2</v>
      </c>
      <c r="M42" s="1">
        <f>E42/E46</f>
        <v>0.13454545454545455</v>
      </c>
      <c r="N42" s="1">
        <f>F42/F46</f>
        <v>0.26174496644295303</v>
      </c>
      <c r="O42" s="1">
        <f>G42/G46</f>
        <v>0</v>
      </c>
    </row>
    <row r="43" spans="1:23" x14ac:dyDescent="0.25">
      <c r="B43" t="s">
        <v>145</v>
      </c>
      <c r="C43">
        <v>184</v>
      </c>
      <c r="D43">
        <v>10</v>
      </c>
      <c r="E43">
        <v>14</v>
      </c>
      <c r="F43">
        <v>158</v>
      </c>
      <c r="G43">
        <v>2</v>
      </c>
      <c r="J43" t="str">
        <f t="shared" si="2"/>
        <v>I will definitely vote for the Republican candidate</v>
      </c>
      <c r="K43" s="1">
        <f>C43/C46</f>
        <v>0.21149425287356322</v>
      </c>
      <c r="L43" s="1">
        <f>D43/D46</f>
        <v>4.2194092827004218E-2</v>
      </c>
      <c r="M43" s="1">
        <f>E43/E46</f>
        <v>5.0909090909090911E-2</v>
      </c>
      <c r="N43" s="1">
        <f>F43/F46</f>
        <v>0.53020134228187921</v>
      </c>
      <c r="O43" s="1">
        <f>G43/G46</f>
        <v>3.3333333333333333E-2</v>
      </c>
      <c r="S43" s="3"/>
    </row>
    <row r="44" spans="1:23" x14ac:dyDescent="0.25">
      <c r="B44" t="s">
        <v>146</v>
      </c>
      <c r="C44">
        <v>7</v>
      </c>
      <c r="D44">
        <v>0</v>
      </c>
      <c r="E44">
        <v>0</v>
      </c>
      <c r="F44">
        <v>6</v>
      </c>
      <c r="G44">
        <v>1</v>
      </c>
      <c r="J44" t="str">
        <f t="shared" si="2"/>
        <v>I would vote for another candidate</v>
      </c>
      <c r="K44" s="1">
        <f>C44/C46</f>
        <v>8.0459770114942528E-3</v>
      </c>
      <c r="L44" s="1">
        <f>D44/D46</f>
        <v>0</v>
      </c>
      <c r="M44" s="1">
        <f>E44/E46</f>
        <v>0</v>
      </c>
      <c r="N44" s="1">
        <f>F44/F46</f>
        <v>2.0134228187919462E-2</v>
      </c>
      <c r="O44" s="1">
        <f>G44/G46</f>
        <v>1.6666666666666666E-2</v>
      </c>
    </row>
    <row r="45" spans="1:23" x14ac:dyDescent="0.25">
      <c r="B45" t="s">
        <v>147</v>
      </c>
      <c r="C45">
        <v>22</v>
      </c>
      <c r="D45">
        <v>4</v>
      </c>
      <c r="E45">
        <v>3</v>
      </c>
      <c r="F45">
        <v>4</v>
      </c>
      <c r="G45">
        <v>11</v>
      </c>
      <c r="J45" t="str">
        <f t="shared" si="2"/>
        <v>I would not vote in this race</v>
      </c>
      <c r="K45" s="1">
        <f>C45/C46</f>
        <v>2.528735632183908E-2</v>
      </c>
      <c r="L45" s="1">
        <f>D45/D46</f>
        <v>1.6877637130801686E-2</v>
      </c>
      <c r="M45" s="1">
        <f>E45/E46</f>
        <v>1.090909090909091E-2</v>
      </c>
      <c r="N45" s="1">
        <f>F45/F46</f>
        <v>1.3422818791946308E-2</v>
      </c>
      <c r="O45" s="1">
        <f>G45/G46</f>
        <v>0.18333333333333332</v>
      </c>
    </row>
    <row r="46" spans="1:23" x14ac:dyDescent="0.25">
      <c r="A46" t="s">
        <v>3</v>
      </c>
      <c r="C46">
        <v>870</v>
      </c>
      <c r="D46">
        <v>237</v>
      </c>
      <c r="E46">
        <v>275</v>
      </c>
      <c r="F46">
        <v>298</v>
      </c>
      <c r="G46">
        <v>60</v>
      </c>
    </row>
    <row r="51" spans="1:23" x14ac:dyDescent="0.25">
      <c r="A51" t="s">
        <v>180</v>
      </c>
    </row>
    <row r="52" spans="1:23" x14ac:dyDescent="0.25">
      <c r="A52" t="s">
        <v>1</v>
      </c>
    </row>
    <row r="53" spans="1:23" x14ac:dyDescent="0.25">
      <c r="C53" t="s">
        <v>3</v>
      </c>
      <c r="D53" t="s">
        <v>26</v>
      </c>
    </row>
    <row r="54" spans="1:23" s="2" customFormat="1" ht="40" x14ac:dyDescent="0.25">
      <c r="C54" s="2" t="s">
        <v>50</v>
      </c>
      <c r="D54" s="2" t="s">
        <v>27</v>
      </c>
      <c r="E54" s="2" t="s">
        <v>28</v>
      </c>
      <c r="F54" s="2" t="s">
        <v>29</v>
      </c>
      <c r="K54" s="2" t="str">
        <f>C54</f>
        <v>North Carolina</v>
      </c>
      <c r="L54" s="2" t="str">
        <f>D54</f>
        <v>White non-Hispanic</v>
      </c>
      <c r="M54" s="2" t="str">
        <f>E54</f>
        <v>Black non-Hispanic</v>
      </c>
      <c r="N54" s="2" t="str">
        <f>F54</f>
        <v>Hispanic/All other races</v>
      </c>
      <c r="S54" s="2" t="str">
        <f>K54</f>
        <v>North Carolina</v>
      </c>
      <c r="T54" s="2" t="str">
        <f>L54</f>
        <v>White non-Hispanic</v>
      </c>
      <c r="U54" s="2" t="str">
        <f>M54</f>
        <v>Black non-Hispanic</v>
      </c>
      <c r="V54" s="2" t="str">
        <f>N54</f>
        <v>Hispanic/All other races</v>
      </c>
    </row>
    <row r="55" spans="1:23" x14ac:dyDescent="0.25">
      <c r="A55" t="s">
        <v>177</v>
      </c>
      <c r="B55" t="s">
        <v>141</v>
      </c>
      <c r="C55">
        <v>267</v>
      </c>
      <c r="D55">
        <v>147</v>
      </c>
      <c r="E55">
        <v>91</v>
      </c>
      <c r="F55">
        <v>29</v>
      </c>
      <c r="J55" t="str">
        <f>B55</f>
        <v>I will definitely vote for the Democratic candidate</v>
      </c>
      <c r="K55" s="1">
        <f>C55/C62</f>
        <v>0.30619266055045874</v>
      </c>
      <c r="L55" s="1">
        <f>D55/D62</f>
        <v>0.26438848920863312</v>
      </c>
      <c r="M55" s="1">
        <f>E55/E62</f>
        <v>0.54819277108433739</v>
      </c>
      <c r="N55" s="1">
        <f>F55/F62</f>
        <v>0.19333333333333333</v>
      </c>
      <c r="O55" s="1"/>
      <c r="R55" t="s">
        <v>331</v>
      </c>
      <c r="S55" s="3">
        <f>K55+K56</f>
        <v>0.42775229357798167</v>
      </c>
      <c r="T55" s="3">
        <f>L55+L56</f>
        <v>0.35611510791366907</v>
      </c>
      <c r="U55" s="3">
        <f>M55+M56</f>
        <v>0.6987951807228916</v>
      </c>
      <c r="V55" s="3">
        <f>N55+N56</f>
        <v>0.39333333333333331</v>
      </c>
      <c r="W55" s="3"/>
    </row>
    <row r="56" spans="1:23" x14ac:dyDescent="0.25">
      <c r="B56" t="s">
        <v>142</v>
      </c>
      <c r="C56">
        <v>106</v>
      </c>
      <c r="D56">
        <v>51</v>
      </c>
      <c r="E56">
        <v>25</v>
      </c>
      <c r="F56">
        <v>30</v>
      </c>
      <c r="J56" t="str">
        <f t="shared" ref="J56:J61" si="3">B56</f>
        <v>I will likely vote for the Democratic candidate</v>
      </c>
      <c r="K56" s="1">
        <f>C56/C62</f>
        <v>0.12155963302752294</v>
      </c>
      <c r="L56" s="1">
        <f>D56/D62</f>
        <v>9.172661870503597E-2</v>
      </c>
      <c r="M56" s="1">
        <f>E56/E62</f>
        <v>0.15060240963855423</v>
      </c>
      <c r="N56" s="1">
        <f>F56/F62</f>
        <v>0.2</v>
      </c>
      <c r="O56" s="1"/>
      <c r="R56" t="s">
        <v>59</v>
      </c>
      <c r="S56" s="3">
        <f>K57</f>
        <v>0.18692660550458715</v>
      </c>
      <c r="T56" s="3">
        <f>L57</f>
        <v>0.15467625899280577</v>
      </c>
      <c r="U56" s="3">
        <f>M57</f>
        <v>0.19277108433734941</v>
      </c>
      <c r="V56" s="3">
        <f>N57</f>
        <v>0.3</v>
      </c>
      <c r="W56" s="3"/>
    </row>
    <row r="57" spans="1:23" x14ac:dyDescent="0.25">
      <c r="B57" t="s">
        <v>143</v>
      </c>
      <c r="C57">
        <v>163</v>
      </c>
      <c r="D57">
        <v>86</v>
      </c>
      <c r="E57">
        <v>32</v>
      </c>
      <c r="F57">
        <v>45</v>
      </c>
      <c r="J57" t="str">
        <f t="shared" si="3"/>
        <v>I am undecided</v>
      </c>
      <c r="K57" s="1">
        <f>C57/C62</f>
        <v>0.18692660550458715</v>
      </c>
      <c r="L57" s="1">
        <f>D57/D62</f>
        <v>0.15467625899280577</v>
      </c>
      <c r="M57" s="1">
        <f>E57/E62</f>
        <v>0.19277108433734941</v>
      </c>
      <c r="N57" s="1">
        <f>F57/F62</f>
        <v>0.3</v>
      </c>
      <c r="O57" s="1"/>
      <c r="R57" t="s">
        <v>332</v>
      </c>
      <c r="S57" s="3">
        <f>K58+K59</f>
        <v>0.35321100917431192</v>
      </c>
      <c r="T57" s="3">
        <f>L58+L59</f>
        <v>0.45863309352517989</v>
      </c>
      <c r="U57" s="3">
        <f>M58+M59</f>
        <v>8.4337349397590355E-2</v>
      </c>
      <c r="V57" s="3">
        <f>N58+N59</f>
        <v>0.26</v>
      </c>
      <c r="W57" s="3"/>
    </row>
    <row r="58" spans="1:23" x14ac:dyDescent="0.25">
      <c r="B58" t="s">
        <v>144</v>
      </c>
      <c r="C58">
        <v>122</v>
      </c>
      <c r="D58">
        <v>96</v>
      </c>
      <c r="E58">
        <v>6</v>
      </c>
      <c r="F58">
        <v>20</v>
      </c>
      <c r="J58" t="str">
        <f t="shared" si="3"/>
        <v>I will likely vote for the Republican candidate</v>
      </c>
      <c r="K58" s="1">
        <f>C58/C62</f>
        <v>0.13990825688073394</v>
      </c>
      <c r="L58" s="1">
        <f>D58/D62</f>
        <v>0.17266187050359713</v>
      </c>
      <c r="M58" s="1">
        <f>E58/E62</f>
        <v>3.614457831325301E-2</v>
      </c>
      <c r="N58" s="1">
        <f>F58/F62</f>
        <v>0.13333333333333333</v>
      </c>
      <c r="O58" s="1"/>
    </row>
    <row r="59" spans="1:23" x14ac:dyDescent="0.25">
      <c r="B59" t="s">
        <v>145</v>
      </c>
      <c r="C59">
        <v>186</v>
      </c>
      <c r="D59">
        <v>159</v>
      </c>
      <c r="E59">
        <v>8</v>
      </c>
      <c r="F59">
        <v>19</v>
      </c>
      <c r="J59" t="str">
        <f t="shared" si="3"/>
        <v>I will definitely vote for the Republican candidate</v>
      </c>
      <c r="K59" s="1">
        <f>C59/C62</f>
        <v>0.21330275229357798</v>
      </c>
      <c r="L59" s="1">
        <f>D59/D62</f>
        <v>0.28597122302158273</v>
      </c>
      <c r="M59" s="1">
        <f>E59/E62</f>
        <v>4.8192771084337352E-2</v>
      </c>
      <c r="N59" s="1">
        <f>F59/F62</f>
        <v>0.12666666666666668</v>
      </c>
      <c r="O59" s="1"/>
      <c r="S59" s="3"/>
    </row>
    <row r="60" spans="1:23" x14ac:dyDescent="0.25">
      <c r="B60" t="s">
        <v>146</v>
      </c>
      <c r="C60">
        <v>7</v>
      </c>
      <c r="D60">
        <v>7</v>
      </c>
      <c r="E60">
        <v>0</v>
      </c>
      <c r="F60">
        <v>0</v>
      </c>
      <c r="J60" t="str">
        <f t="shared" si="3"/>
        <v>I would vote for another candidate</v>
      </c>
      <c r="K60" s="1">
        <f>C60/C62</f>
        <v>8.027522935779817E-3</v>
      </c>
      <c r="L60" s="1">
        <f>D60/D62</f>
        <v>1.2589928057553957E-2</v>
      </c>
      <c r="M60" s="1">
        <f>E60/E62</f>
        <v>0</v>
      </c>
      <c r="N60" s="1">
        <f>F60/F62</f>
        <v>0</v>
      </c>
      <c r="O60" s="1"/>
    </row>
    <row r="61" spans="1:23" x14ac:dyDescent="0.25">
      <c r="B61" t="s">
        <v>147</v>
      </c>
      <c r="C61">
        <v>21</v>
      </c>
      <c r="D61">
        <v>10</v>
      </c>
      <c r="E61">
        <v>4</v>
      </c>
      <c r="F61">
        <v>7</v>
      </c>
      <c r="J61" t="str">
        <f t="shared" si="3"/>
        <v>I would not vote in this race</v>
      </c>
      <c r="K61" s="1">
        <f>C61/C62</f>
        <v>2.4082568807339451E-2</v>
      </c>
      <c r="L61" s="1">
        <f>D61/D62</f>
        <v>1.7985611510791366E-2</v>
      </c>
      <c r="M61" s="1">
        <f>E61/E62</f>
        <v>2.4096385542168676E-2</v>
      </c>
      <c r="N61" s="1">
        <f>F61/F62</f>
        <v>4.6666666666666669E-2</v>
      </c>
      <c r="O61" s="1"/>
    </row>
    <row r="62" spans="1:23" x14ac:dyDescent="0.25">
      <c r="A62" t="s">
        <v>3</v>
      </c>
      <c r="C62">
        <v>872</v>
      </c>
      <c r="D62">
        <v>556</v>
      </c>
      <c r="E62">
        <v>166</v>
      </c>
      <c r="F62">
        <v>150</v>
      </c>
    </row>
    <row r="67" spans="1:23" x14ac:dyDescent="0.25">
      <c r="A67" t="s">
        <v>181</v>
      </c>
    </row>
    <row r="68" spans="1:23" x14ac:dyDescent="0.25">
      <c r="A68" t="s">
        <v>1</v>
      </c>
    </row>
    <row r="69" spans="1:23" x14ac:dyDescent="0.25">
      <c r="C69" t="s">
        <v>3</v>
      </c>
      <c r="D69" t="s">
        <v>31</v>
      </c>
    </row>
    <row r="70" spans="1:23" s="2" customFormat="1" ht="40" x14ac:dyDescent="0.25">
      <c r="C70" s="2" t="s">
        <v>50</v>
      </c>
      <c r="D70" s="2" t="s">
        <v>32</v>
      </c>
      <c r="E70" s="2" t="s">
        <v>33</v>
      </c>
      <c r="K70" s="2" t="str">
        <f>C70</f>
        <v>North Carolina</v>
      </c>
      <c r="L70" s="2" t="str">
        <f>D70</f>
        <v>Male</v>
      </c>
      <c r="M70" s="2" t="str">
        <f>E70</f>
        <v>Female</v>
      </c>
      <c r="S70" s="2" t="str">
        <f>K70</f>
        <v>North Carolina</v>
      </c>
      <c r="T70" s="2" t="str">
        <f>L70</f>
        <v>Male</v>
      </c>
      <c r="U70" s="2" t="str">
        <f>M70</f>
        <v>Female</v>
      </c>
    </row>
    <row r="71" spans="1:23" x14ac:dyDescent="0.25">
      <c r="A71" t="s">
        <v>177</v>
      </c>
      <c r="B71" t="s">
        <v>141</v>
      </c>
      <c r="C71">
        <v>267</v>
      </c>
      <c r="D71">
        <v>119</v>
      </c>
      <c r="E71">
        <v>148</v>
      </c>
      <c r="J71" t="str">
        <f>B71</f>
        <v>I will definitely vote for the Democratic candidate</v>
      </c>
      <c r="K71" s="1">
        <f>C71/C78</f>
        <v>0.30689655172413793</v>
      </c>
      <c r="L71" s="1">
        <f>D71/D78</f>
        <v>0.28066037735849059</v>
      </c>
      <c r="M71" s="1">
        <f>E71/E78</f>
        <v>0.33183856502242154</v>
      </c>
      <c r="N71" s="1"/>
      <c r="O71" s="1"/>
      <c r="R71" t="s">
        <v>331</v>
      </c>
      <c r="S71" s="3">
        <f>K71+K72</f>
        <v>0.42873563218390803</v>
      </c>
      <c r="T71" s="3">
        <f>L71+L72</f>
        <v>0.38207547169811323</v>
      </c>
      <c r="U71" s="3">
        <f>M71+M72</f>
        <v>0.47309417040358748</v>
      </c>
      <c r="V71" s="3"/>
      <c r="W71" s="3"/>
    </row>
    <row r="72" spans="1:23" x14ac:dyDescent="0.25">
      <c r="B72" t="s">
        <v>142</v>
      </c>
      <c r="C72">
        <v>106</v>
      </c>
      <c r="D72">
        <v>43</v>
      </c>
      <c r="E72">
        <v>63</v>
      </c>
      <c r="J72" t="str">
        <f t="shared" ref="J72:J77" si="4">B72</f>
        <v>I will likely vote for the Democratic candidate</v>
      </c>
      <c r="K72" s="1">
        <f>C72/C78</f>
        <v>0.12183908045977011</v>
      </c>
      <c r="L72" s="1">
        <f>D72/D78</f>
        <v>0.10141509433962265</v>
      </c>
      <c r="M72" s="1">
        <f>E72/E78</f>
        <v>0.14125560538116591</v>
      </c>
      <c r="N72" s="1"/>
      <c r="O72" s="1"/>
      <c r="R72" t="s">
        <v>59</v>
      </c>
      <c r="S72" s="3">
        <f>K73</f>
        <v>0.18735632183908046</v>
      </c>
      <c r="T72" s="3">
        <f>L73</f>
        <v>0.18867924528301888</v>
      </c>
      <c r="U72" s="3">
        <f>M73</f>
        <v>0.18609865470852019</v>
      </c>
      <c r="V72" s="3"/>
      <c r="W72" s="3"/>
    </row>
    <row r="73" spans="1:23" x14ac:dyDescent="0.25">
      <c r="B73" t="s">
        <v>143</v>
      </c>
      <c r="C73">
        <v>163</v>
      </c>
      <c r="D73">
        <v>80</v>
      </c>
      <c r="E73">
        <v>83</v>
      </c>
      <c r="J73" t="str">
        <f t="shared" si="4"/>
        <v>I am undecided</v>
      </c>
      <c r="K73" s="1">
        <f>C73/C78</f>
        <v>0.18735632183908046</v>
      </c>
      <c r="L73" s="1">
        <f>D73/D78</f>
        <v>0.18867924528301888</v>
      </c>
      <c r="M73" s="1">
        <f>E73/E78</f>
        <v>0.18609865470852019</v>
      </c>
      <c r="N73" s="1"/>
      <c r="O73" s="1"/>
      <c r="R73" t="s">
        <v>332</v>
      </c>
      <c r="S73" s="3">
        <f>K74+K75</f>
        <v>0.35287356321839081</v>
      </c>
      <c r="T73" s="3">
        <f>L74+L75</f>
        <v>0.41981132075471694</v>
      </c>
      <c r="U73" s="3">
        <f>M74+M75</f>
        <v>0.28923766816143498</v>
      </c>
      <c r="V73" s="3"/>
      <c r="W73" s="3"/>
    </row>
    <row r="74" spans="1:23" x14ac:dyDescent="0.25">
      <c r="B74" t="s">
        <v>144</v>
      </c>
      <c r="C74">
        <v>122</v>
      </c>
      <c r="D74">
        <v>70</v>
      </c>
      <c r="E74">
        <v>52</v>
      </c>
      <c r="J74" t="str">
        <f t="shared" si="4"/>
        <v>I will likely vote for the Republican candidate</v>
      </c>
      <c r="K74" s="1">
        <f>C74/C78</f>
        <v>0.14022988505747128</v>
      </c>
      <c r="L74" s="1">
        <f>D74/D78</f>
        <v>0.1650943396226415</v>
      </c>
      <c r="M74" s="1">
        <f>E74/E78</f>
        <v>0.11659192825112108</v>
      </c>
      <c r="N74" s="1"/>
      <c r="O74" s="1"/>
    </row>
    <row r="75" spans="1:23" x14ac:dyDescent="0.25">
      <c r="B75" t="s">
        <v>145</v>
      </c>
      <c r="C75">
        <v>185</v>
      </c>
      <c r="D75">
        <v>108</v>
      </c>
      <c r="E75">
        <v>77</v>
      </c>
      <c r="J75" t="str">
        <f t="shared" si="4"/>
        <v>I will definitely vote for the Republican candidate</v>
      </c>
      <c r="K75" s="1">
        <f>C75/C78</f>
        <v>0.21264367816091953</v>
      </c>
      <c r="L75" s="1">
        <f>D75/D78</f>
        <v>0.25471698113207547</v>
      </c>
      <c r="M75" s="1">
        <f>E75/E78</f>
        <v>0.1726457399103139</v>
      </c>
      <c r="N75" s="1"/>
      <c r="O75" s="1"/>
      <c r="S75" s="3"/>
    </row>
    <row r="76" spans="1:23" x14ac:dyDescent="0.25">
      <c r="B76" t="s">
        <v>146</v>
      </c>
      <c r="C76">
        <v>7</v>
      </c>
      <c r="D76">
        <v>1</v>
      </c>
      <c r="E76">
        <v>6</v>
      </c>
      <c r="J76" t="str">
        <f t="shared" si="4"/>
        <v>I would vote for another candidate</v>
      </c>
      <c r="K76" s="1">
        <f>C76/C78</f>
        <v>8.0459770114942528E-3</v>
      </c>
      <c r="L76" s="1">
        <f>D76/D78</f>
        <v>2.3584905660377358E-3</v>
      </c>
      <c r="M76" s="1">
        <f>E76/E78</f>
        <v>1.3452914798206279E-2</v>
      </c>
      <c r="N76" s="1"/>
      <c r="O76" s="1"/>
    </row>
    <row r="77" spans="1:23" x14ac:dyDescent="0.25">
      <c r="B77" t="s">
        <v>147</v>
      </c>
      <c r="C77">
        <v>20</v>
      </c>
      <c r="D77">
        <v>3</v>
      </c>
      <c r="E77">
        <v>17</v>
      </c>
      <c r="J77" t="str">
        <f t="shared" si="4"/>
        <v>I would not vote in this race</v>
      </c>
      <c r="K77" s="1">
        <f>C77/C78</f>
        <v>2.2988505747126436E-2</v>
      </c>
      <c r="L77" s="1">
        <f>D77/D78</f>
        <v>7.0754716981132077E-3</v>
      </c>
      <c r="M77" s="1">
        <f>E77/E78</f>
        <v>3.811659192825112E-2</v>
      </c>
      <c r="N77" s="1"/>
      <c r="O77" s="1"/>
    </row>
    <row r="78" spans="1:23" x14ac:dyDescent="0.25">
      <c r="A78" t="s">
        <v>3</v>
      </c>
      <c r="C78">
        <v>870</v>
      </c>
      <c r="D78">
        <v>424</v>
      </c>
      <c r="E78">
        <v>446</v>
      </c>
    </row>
    <row r="83" spans="1:23" x14ac:dyDescent="0.25">
      <c r="A83" t="s">
        <v>182</v>
      </c>
    </row>
    <row r="84" spans="1:23" x14ac:dyDescent="0.25">
      <c r="A84" t="s">
        <v>1</v>
      </c>
    </row>
    <row r="85" spans="1:23" x14ac:dyDescent="0.25">
      <c r="C85" t="s">
        <v>3</v>
      </c>
      <c r="D85" t="s">
        <v>35</v>
      </c>
    </row>
    <row r="86" spans="1:23" s="2" customFormat="1" ht="80" x14ac:dyDescent="0.25">
      <c r="C86" s="2" t="s">
        <v>50</v>
      </c>
      <c r="D86" s="2" t="s">
        <v>36</v>
      </c>
      <c r="E86" s="2" t="s">
        <v>37</v>
      </c>
      <c r="F86" s="2" t="s">
        <v>38</v>
      </c>
      <c r="K86" s="2" t="str">
        <f>C86</f>
        <v>North Carolina</v>
      </c>
      <c r="L86" s="2" t="str">
        <f>D86</f>
        <v>No HS/HS Graduate</v>
      </c>
      <c r="M86" s="2" t="str">
        <f>E86</f>
        <v>Some college/2-year degree</v>
      </c>
      <c r="N86" s="2" t="str">
        <f>F86</f>
        <v>4-year degree/Graduate degree</v>
      </c>
      <c r="S86" s="2" t="str">
        <f>K86</f>
        <v>North Carolina</v>
      </c>
      <c r="T86" s="2" t="str">
        <f>L86</f>
        <v>No HS/HS Graduate</v>
      </c>
      <c r="U86" s="2" t="str">
        <f>M86</f>
        <v>Some college/2-year degree</v>
      </c>
      <c r="V86" s="2" t="str">
        <f>N86</f>
        <v>4-year degree/Graduate degree</v>
      </c>
    </row>
    <row r="87" spans="1:23" x14ac:dyDescent="0.25">
      <c r="A87" t="s">
        <v>177</v>
      </c>
      <c r="B87" t="s">
        <v>141</v>
      </c>
      <c r="C87">
        <v>268</v>
      </c>
      <c r="D87">
        <v>52</v>
      </c>
      <c r="E87">
        <v>88</v>
      </c>
      <c r="F87">
        <v>128</v>
      </c>
      <c r="J87" t="str">
        <f>B87</f>
        <v>I will definitely vote for the Democratic candidate</v>
      </c>
      <c r="K87" s="1">
        <f>C87/C94</f>
        <v>0.30698739977090495</v>
      </c>
      <c r="L87" s="1">
        <f>D87/D94</f>
        <v>0.18505338078291814</v>
      </c>
      <c r="M87" s="1">
        <f>E87/E94</f>
        <v>0.3176895306859206</v>
      </c>
      <c r="N87" s="1">
        <f>F87/F94</f>
        <v>0.40634920634920635</v>
      </c>
      <c r="O87" s="1"/>
      <c r="R87" t="s">
        <v>331</v>
      </c>
      <c r="S87" s="3">
        <f>K87+K88</f>
        <v>0.42840778923253153</v>
      </c>
      <c r="T87" s="3">
        <f>L87+L88</f>
        <v>0.28469750889679712</v>
      </c>
      <c r="U87" s="3">
        <f>M87+M88</f>
        <v>0.43321299638989175</v>
      </c>
      <c r="V87" s="3">
        <f>N87+N88</f>
        <v>0.55238095238095242</v>
      </c>
      <c r="W87" s="3"/>
    </row>
    <row r="88" spans="1:23" x14ac:dyDescent="0.25">
      <c r="B88" t="s">
        <v>142</v>
      </c>
      <c r="C88">
        <v>106</v>
      </c>
      <c r="D88">
        <v>28</v>
      </c>
      <c r="E88">
        <v>32</v>
      </c>
      <c r="F88">
        <v>46</v>
      </c>
      <c r="J88" t="str">
        <f t="shared" ref="J88:J93" si="5">B88</f>
        <v>I will likely vote for the Democratic candidate</v>
      </c>
      <c r="K88" s="1">
        <f>C88/C94</f>
        <v>0.12142038946162657</v>
      </c>
      <c r="L88" s="1">
        <f>D88/D94</f>
        <v>9.9644128113879002E-2</v>
      </c>
      <c r="M88" s="1">
        <f>E88/E94</f>
        <v>0.11552346570397112</v>
      </c>
      <c r="N88" s="1">
        <f>F88/F94</f>
        <v>0.14603174603174604</v>
      </c>
      <c r="O88" s="1"/>
      <c r="R88" t="s">
        <v>59</v>
      </c>
      <c r="S88" s="3">
        <f>K89</f>
        <v>0.18671248568155785</v>
      </c>
      <c r="T88" s="3">
        <f>L89</f>
        <v>0.24911032028469751</v>
      </c>
      <c r="U88" s="3">
        <f>M89</f>
        <v>0.1552346570397112</v>
      </c>
      <c r="V88" s="3">
        <f>N89</f>
        <v>0.15873015873015872</v>
      </c>
      <c r="W88" s="3"/>
    </row>
    <row r="89" spans="1:23" x14ac:dyDescent="0.25">
      <c r="B89" t="s">
        <v>143</v>
      </c>
      <c r="C89">
        <v>163</v>
      </c>
      <c r="D89">
        <v>70</v>
      </c>
      <c r="E89">
        <v>43</v>
      </c>
      <c r="F89">
        <v>50</v>
      </c>
      <c r="J89" t="str">
        <f t="shared" si="5"/>
        <v>I am undecided</v>
      </c>
      <c r="K89" s="1">
        <f>C89/C94</f>
        <v>0.18671248568155785</v>
      </c>
      <c r="L89" s="1">
        <f>D89/D94</f>
        <v>0.24911032028469751</v>
      </c>
      <c r="M89" s="1">
        <f>E89/E94</f>
        <v>0.1552346570397112</v>
      </c>
      <c r="N89" s="1">
        <f>F89/F94</f>
        <v>0.15873015873015872</v>
      </c>
      <c r="O89" s="1"/>
      <c r="R89" t="s">
        <v>332</v>
      </c>
      <c r="S89" s="3">
        <f>K90+K91</f>
        <v>0.35280641466208473</v>
      </c>
      <c r="T89" s="3">
        <f>L90+L91</f>
        <v>0.41992882562277578</v>
      </c>
      <c r="U89" s="3">
        <f>M90+M91</f>
        <v>0.36462093862815886</v>
      </c>
      <c r="V89" s="3">
        <f>N90+N91</f>
        <v>0.28253968253968254</v>
      </c>
      <c r="W89" s="3"/>
    </row>
    <row r="90" spans="1:23" x14ac:dyDescent="0.25">
      <c r="B90" t="s">
        <v>144</v>
      </c>
      <c r="C90">
        <v>122</v>
      </c>
      <c r="D90">
        <v>36</v>
      </c>
      <c r="E90">
        <v>44</v>
      </c>
      <c r="F90">
        <v>42</v>
      </c>
      <c r="J90" t="str">
        <f t="shared" si="5"/>
        <v>I will likely vote for the Republican candidate</v>
      </c>
      <c r="K90" s="1">
        <f>C90/C94</f>
        <v>0.13974799541809851</v>
      </c>
      <c r="L90" s="1">
        <f>D90/D94</f>
        <v>0.12811387900355872</v>
      </c>
      <c r="M90" s="1">
        <f>E90/E94</f>
        <v>0.1588447653429603</v>
      </c>
      <c r="N90" s="1">
        <f>F90/F94</f>
        <v>0.13333333333333333</v>
      </c>
      <c r="O90" s="1"/>
    </row>
    <row r="91" spans="1:23" x14ac:dyDescent="0.25">
      <c r="B91" t="s">
        <v>145</v>
      </c>
      <c r="C91">
        <v>186</v>
      </c>
      <c r="D91">
        <v>82</v>
      </c>
      <c r="E91">
        <v>57</v>
      </c>
      <c r="F91">
        <v>47</v>
      </c>
      <c r="J91" t="str">
        <f t="shared" si="5"/>
        <v>I will definitely vote for the Republican candidate</v>
      </c>
      <c r="K91" s="1">
        <f>C91/C94</f>
        <v>0.21305841924398625</v>
      </c>
      <c r="L91" s="1">
        <f>D91/D94</f>
        <v>0.29181494661921709</v>
      </c>
      <c r="M91" s="1">
        <f>E91/E94</f>
        <v>0.20577617328519857</v>
      </c>
      <c r="N91" s="1">
        <f>F91/F94</f>
        <v>0.1492063492063492</v>
      </c>
      <c r="O91" s="1"/>
      <c r="S91" s="3"/>
    </row>
    <row r="92" spans="1:23" x14ac:dyDescent="0.25">
      <c r="B92" t="s">
        <v>146</v>
      </c>
      <c r="C92">
        <v>7</v>
      </c>
      <c r="D92">
        <v>1</v>
      </c>
      <c r="E92">
        <v>6</v>
      </c>
      <c r="F92">
        <v>0</v>
      </c>
      <c r="J92" t="str">
        <f t="shared" si="5"/>
        <v>I would vote for another candidate</v>
      </c>
      <c r="K92" s="1">
        <f>C92/C94</f>
        <v>8.0183276059564712E-3</v>
      </c>
      <c r="L92" s="1">
        <f>D92/D94</f>
        <v>3.5587188612099642E-3</v>
      </c>
      <c r="M92" s="1">
        <f>E92/E94</f>
        <v>2.1660649819494584E-2</v>
      </c>
      <c r="N92" s="1">
        <f>F92/F94</f>
        <v>0</v>
      </c>
      <c r="O92" s="1"/>
    </row>
    <row r="93" spans="1:23" x14ac:dyDescent="0.25">
      <c r="B93" t="s">
        <v>147</v>
      </c>
      <c r="C93">
        <v>21</v>
      </c>
      <c r="D93">
        <v>12</v>
      </c>
      <c r="E93">
        <v>7</v>
      </c>
      <c r="F93">
        <v>2</v>
      </c>
      <c r="J93" t="str">
        <f t="shared" si="5"/>
        <v>I would not vote in this race</v>
      </c>
      <c r="K93" s="1">
        <f>C93/C94</f>
        <v>2.4054982817869417E-2</v>
      </c>
      <c r="L93" s="1">
        <f>D93/D94</f>
        <v>4.2704626334519574E-2</v>
      </c>
      <c r="M93" s="1">
        <f>E93/E94</f>
        <v>2.5270758122743681E-2</v>
      </c>
      <c r="N93" s="1">
        <f>F93/F94</f>
        <v>6.3492063492063492E-3</v>
      </c>
      <c r="O93" s="1"/>
    </row>
    <row r="94" spans="1:23" x14ac:dyDescent="0.25">
      <c r="A94" t="s">
        <v>3</v>
      </c>
      <c r="C94">
        <v>873</v>
      </c>
      <c r="D94">
        <v>281</v>
      </c>
      <c r="E94">
        <v>277</v>
      </c>
      <c r="F94">
        <v>315</v>
      </c>
    </row>
    <row r="99" spans="1:23" x14ac:dyDescent="0.25">
      <c r="A99" t="s">
        <v>183</v>
      </c>
    </row>
    <row r="100" spans="1:23" x14ac:dyDescent="0.25">
      <c r="A100" t="s">
        <v>1</v>
      </c>
    </row>
    <row r="101" spans="1:23" x14ac:dyDescent="0.25">
      <c r="C101" t="s">
        <v>3</v>
      </c>
      <c r="D101" t="s">
        <v>46</v>
      </c>
    </row>
    <row r="102" spans="1:23" s="2" customFormat="1" ht="100" x14ac:dyDescent="0.25">
      <c r="C102" s="2" t="s">
        <v>50</v>
      </c>
      <c r="D102" s="2" t="s">
        <v>47</v>
      </c>
      <c r="E102" s="2" t="s">
        <v>48</v>
      </c>
      <c r="F102" s="2" t="s">
        <v>49</v>
      </c>
      <c r="K102" s="2" t="str">
        <f>C102</f>
        <v>North Carolina</v>
      </c>
      <c r="L102" s="2" t="str">
        <f>D102</f>
        <v>Silent &amp; Boomer (born before 1965)</v>
      </c>
      <c r="M102" s="2" t="str">
        <f>E102</f>
        <v>Generation X (born 1965-1980)</v>
      </c>
      <c r="N102" s="2" t="str">
        <f>F102</f>
        <v>Millennials &amp; Generation Z (born after 1980)</v>
      </c>
      <c r="S102" s="2" t="str">
        <f>K102</f>
        <v>North Carolina</v>
      </c>
      <c r="T102" s="2" t="str">
        <f>L102</f>
        <v>Silent &amp; Boomer (born before 1965)</v>
      </c>
      <c r="U102" s="2" t="str">
        <f>M102</f>
        <v>Generation X (born 1965-1980)</v>
      </c>
      <c r="V102" s="2" t="str">
        <f>N102</f>
        <v>Millennials &amp; Generation Z (born after 1980)</v>
      </c>
    </row>
    <row r="103" spans="1:23" x14ac:dyDescent="0.25">
      <c r="A103" t="s">
        <v>177</v>
      </c>
      <c r="B103" t="s">
        <v>141</v>
      </c>
      <c r="C103">
        <v>267</v>
      </c>
      <c r="D103">
        <v>87</v>
      </c>
      <c r="E103">
        <v>72</v>
      </c>
      <c r="F103">
        <v>108</v>
      </c>
      <c r="J103" t="str">
        <f>B103</f>
        <v>I will definitely vote for the Democratic candidate</v>
      </c>
      <c r="K103" s="1">
        <f>C103/C110</f>
        <v>0.30654420206659011</v>
      </c>
      <c r="L103" s="1">
        <f>D103/D110</f>
        <v>0.3210332103321033</v>
      </c>
      <c r="M103" s="1">
        <f>E103/E110</f>
        <v>0.3364485981308411</v>
      </c>
      <c r="N103" s="1">
        <f>F103/F110</f>
        <v>0.27979274611398963</v>
      </c>
      <c r="O103" s="1"/>
      <c r="R103" t="s">
        <v>331</v>
      </c>
      <c r="S103" s="3">
        <f>K103+K104</f>
        <v>0.42709529276693453</v>
      </c>
      <c r="T103" s="3">
        <f>L103+L104</f>
        <v>0.39852398523985239</v>
      </c>
      <c r="U103" s="3">
        <f>M103+M104</f>
        <v>0.41588785046728971</v>
      </c>
      <c r="V103" s="3">
        <f>N103+N104</f>
        <v>0.45336787564766839</v>
      </c>
      <c r="W103" s="3"/>
    </row>
    <row r="104" spans="1:23" x14ac:dyDescent="0.25">
      <c r="B104" t="s">
        <v>142</v>
      </c>
      <c r="C104">
        <v>105</v>
      </c>
      <c r="D104">
        <v>21</v>
      </c>
      <c r="E104">
        <v>17</v>
      </c>
      <c r="F104">
        <v>67</v>
      </c>
      <c r="J104" t="str">
        <f t="shared" ref="J104:J109" si="6">B104</f>
        <v>I will likely vote for the Democratic candidate</v>
      </c>
      <c r="K104" s="1">
        <f>C104/C110</f>
        <v>0.12055109070034443</v>
      </c>
      <c r="L104" s="1">
        <f>D104/D110</f>
        <v>7.7490774907749083E-2</v>
      </c>
      <c r="M104" s="1">
        <f>E104/E110</f>
        <v>7.9439252336448593E-2</v>
      </c>
      <c r="N104" s="1">
        <f>F104/F110</f>
        <v>0.17357512953367876</v>
      </c>
      <c r="O104" s="1"/>
      <c r="R104" t="s">
        <v>59</v>
      </c>
      <c r="S104" s="3">
        <f>K105</f>
        <v>0.18828932261768083</v>
      </c>
      <c r="T104" s="3">
        <f>L105</f>
        <v>0.14391143911439114</v>
      </c>
      <c r="U104" s="3">
        <f>M105</f>
        <v>0.1822429906542056</v>
      </c>
      <c r="V104" s="3">
        <f>N105</f>
        <v>0.22279792746113988</v>
      </c>
      <c r="W104" s="3"/>
    </row>
    <row r="105" spans="1:23" x14ac:dyDescent="0.25">
      <c r="B105" t="s">
        <v>143</v>
      </c>
      <c r="C105">
        <v>164</v>
      </c>
      <c r="D105">
        <v>39</v>
      </c>
      <c r="E105">
        <v>39</v>
      </c>
      <c r="F105">
        <v>86</v>
      </c>
      <c r="J105" t="str">
        <f t="shared" si="6"/>
        <v>I am undecided</v>
      </c>
      <c r="K105" s="1">
        <f>C105/C110</f>
        <v>0.18828932261768083</v>
      </c>
      <c r="L105" s="1">
        <f>D105/D110</f>
        <v>0.14391143911439114</v>
      </c>
      <c r="M105" s="1">
        <f>E105/E110</f>
        <v>0.1822429906542056</v>
      </c>
      <c r="N105" s="1">
        <f>F105/F110</f>
        <v>0.22279792746113988</v>
      </c>
      <c r="O105" s="1"/>
      <c r="R105" t="s">
        <v>332</v>
      </c>
      <c r="S105" s="3">
        <f>K106+K107</f>
        <v>0.3524684270952928</v>
      </c>
      <c r="T105" s="3">
        <f>L106+L107</f>
        <v>0.42066420664206644</v>
      </c>
      <c r="U105" s="3">
        <f>M106+M107</f>
        <v>0.38317757009345793</v>
      </c>
      <c r="V105" s="3">
        <f>N106+N107</f>
        <v>0.28756476683937826</v>
      </c>
      <c r="W105" s="3"/>
    </row>
    <row r="106" spans="1:23" x14ac:dyDescent="0.25">
      <c r="B106" t="s">
        <v>144</v>
      </c>
      <c r="C106">
        <v>122</v>
      </c>
      <c r="D106">
        <v>31</v>
      </c>
      <c r="E106">
        <v>29</v>
      </c>
      <c r="F106">
        <v>62</v>
      </c>
      <c r="J106" t="str">
        <f t="shared" si="6"/>
        <v>I will likely vote for the Republican candidate</v>
      </c>
      <c r="K106" s="1">
        <f>C106/C110</f>
        <v>0.14006888633754305</v>
      </c>
      <c r="L106" s="1">
        <f>D106/D110</f>
        <v>0.11439114391143912</v>
      </c>
      <c r="M106" s="1">
        <f>E106/E110</f>
        <v>0.13551401869158877</v>
      </c>
      <c r="N106" s="1">
        <f>F106/F110</f>
        <v>0.16062176165803108</v>
      </c>
      <c r="O106" s="1"/>
    </row>
    <row r="107" spans="1:23" x14ac:dyDescent="0.25">
      <c r="B107" t="s">
        <v>145</v>
      </c>
      <c r="C107">
        <v>185</v>
      </c>
      <c r="D107">
        <v>83</v>
      </c>
      <c r="E107">
        <v>53</v>
      </c>
      <c r="F107">
        <v>49</v>
      </c>
      <c r="J107" t="str">
        <f t="shared" si="6"/>
        <v>I will definitely vote for the Republican candidate</v>
      </c>
      <c r="K107" s="1">
        <f>C107/C110</f>
        <v>0.21239954075774972</v>
      </c>
      <c r="L107" s="1">
        <f>D107/D110</f>
        <v>0.30627306273062732</v>
      </c>
      <c r="M107" s="1">
        <f>E107/E110</f>
        <v>0.24766355140186916</v>
      </c>
      <c r="N107" s="1">
        <f>F107/F110</f>
        <v>0.12694300518134716</v>
      </c>
      <c r="O107" s="1"/>
      <c r="S107" s="3"/>
    </row>
    <row r="108" spans="1:23" x14ac:dyDescent="0.25">
      <c r="B108" t="s">
        <v>146</v>
      </c>
      <c r="C108">
        <v>7</v>
      </c>
      <c r="D108">
        <v>4</v>
      </c>
      <c r="E108">
        <v>1</v>
      </c>
      <c r="F108">
        <v>2</v>
      </c>
      <c r="J108" t="str">
        <f t="shared" si="6"/>
        <v>I would vote for another candidate</v>
      </c>
      <c r="K108" s="1">
        <f>C108/C110</f>
        <v>8.0367393800229621E-3</v>
      </c>
      <c r="L108" s="1">
        <f>D108/D110</f>
        <v>1.4760147601476014E-2</v>
      </c>
      <c r="M108" s="1">
        <f>E108/E110</f>
        <v>4.6728971962616819E-3</v>
      </c>
      <c r="N108" s="1">
        <f>F108/F110</f>
        <v>5.1813471502590676E-3</v>
      </c>
      <c r="O108" s="1"/>
    </row>
    <row r="109" spans="1:23" x14ac:dyDescent="0.25">
      <c r="B109" t="s">
        <v>147</v>
      </c>
      <c r="C109">
        <v>21</v>
      </c>
      <c r="D109">
        <v>6</v>
      </c>
      <c r="E109">
        <v>3</v>
      </c>
      <c r="F109">
        <v>12</v>
      </c>
      <c r="J109" t="str">
        <f t="shared" si="6"/>
        <v>I would not vote in this race</v>
      </c>
      <c r="K109" s="1">
        <f>C109/C110</f>
        <v>2.4110218140068886E-2</v>
      </c>
      <c r="L109" s="1">
        <f>D109/D110</f>
        <v>2.2140221402214021E-2</v>
      </c>
      <c r="M109" s="1">
        <f>E109/E110</f>
        <v>1.4018691588785047E-2</v>
      </c>
      <c r="N109" s="1">
        <f>F109/F110</f>
        <v>3.1088082901554404E-2</v>
      </c>
      <c r="O109" s="1"/>
    </row>
    <row r="110" spans="1:23" x14ac:dyDescent="0.25">
      <c r="A110" t="s">
        <v>3</v>
      </c>
      <c r="C110">
        <v>871</v>
      </c>
      <c r="D110">
        <v>271</v>
      </c>
      <c r="E110">
        <v>214</v>
      </c>
      <c r="F110">
        <v>386</v>
      </c>
    </row>
    <row r="115" spans="1:23" x14ac:dyDescent="0.25">
      <c r="A115" t="s">
        <v>184</v>
      </c>
    </row>
    <row r="116" spans="1:23" x14ac:dyDescent="0.25">
      <c r="A116" t="s">
        <v>1</v>
      </c>
    </row>
    <row r="117" spans="1:23" x14ac:dyDescent="0.25">
      <c r="C117" t="s">
        <v>3</v>
      </c>
      <c r="D117" t="s">
        <v>40</v>
      </c>
    </row>
    <row r="118" spans="1:23" s="2" customFormat="1" ht="60" x14ac:dyDescent="0.25">
      <c r="C118" s="2" t="s">
        <v>50</v>
      </c>
      <c r="D118" s="2" t="s">
        <v>41</v>
      </c>
      <c r="E118" s="2" t="s">
        <v>42</v>
      </c>
      <c r="F118" s="2" t="s">
        <v>43</v>
      </c>
      <c r="G118" s="2" t="s">
        <v>44</v>
      </c>
      <c r="K118" s="2" t="str">
        <f>C118</f>
        <v>North Carolina</v>
      </c>
      <c r="L118" s="2" t="str">
        <f>D118</f>
        <v>Central Cities</v>
      </c>
      <c r="M118" s="2" t="str">
        <f>E118</f>
        <v>Urban County Suburbs</v>
      </c>
      <c r="N118" s="2" t="str">
        <f>F118</f>
        <v>Surrounding Suburban County</v>
      </c>
      <c r="O118" s="2" t="str">
        <f>G118</f>
        <v>Rural County</v>
      </c>
      <c r="S118" s="2" t="str">
        <f>K118</f>
        <v>North Carolina</v>
      </c>
      <c r="T118" s="2" t="str">
        <f>L118</f>
        <v>Central Cities</v>
      </c>
      <c r="U118" s="2" t="str">
        <f>M118</f>
        <v>Urban County Suburbs</v>
      </c>
      <c r="V118" s="2" t="str">
        <f>N118</f>
        <v>Surrounding Suburban County</v>
      </c>
      <c r="W118" s="2" t="str">
        <f>O118</f>
        <v>Rural County</v>
      </c>
    </row>
    <row r="119" spans="1:23" x14ac:dyDescent="0.25">
      <c r="A119" t="s">
        <v>177</v>
      </c>
      <c r="B119" t="s">
        <v>141</v>
      </c>
      <c r="C119">
        <v>267</v>
      </c>
      <c r="D119">
        <v>112</v>
      </c>
      <c r="E119">
        <v>64</v>
      </c>
      <c r="F119">
        <v>52</v>
      </c>
      <c r="G119">
        <v>39</v>
      </c>
      <c r="J119" t="str">
        <f>B119</f>
        <v>I will definitely vote for the Democratic candidate</v>
      </c>
      <c r="K119" s="1">
        <f>C119/C126</f>
        <v>0.30689655172413793</v>
      </c>
      <c r="L119" s="1">
        <f>D119/D126</f>
        <v>0.41328413284132842</v>
      </c>
      <c r="M119" s="1">
        <f>E119/E126</f>
        <v>0.30188679245283018</v>
      </c>
      <c r="N119" s="1">
        <f>F119/F126</f>
        <v>0.25615763546798032</v>
      </c>
      <c r="O119" s="1">
        <f>G119/G126</f>
        <v>0.21195652173913043</v>
      </c>
      <c r="R119" t="s">
        <v>331</v>
      </c>
      <c r="S119" s="3">
        <f>K119+K120</f>
        <v>0.42873563218390803</v>
      </c>
      <c r="T119" s="3">
        <f>L119+L120</f>
        <v>0.56088560885608851</v>
      </c>
      <c r="U119" s="3">
        <f>M119+M120</f>
        <v>0.41981132075471694</v>
      </c>
      <c r="V119" s="3">
        <f>N119+N120</f>
        <v>0.3645320197044335</v>
      </c>
      <c r="W119" s="3">
        <f>O119+O120</f>
        <v>0.31521739130434784</v>
      </c>
    </row>
    <row r="120" spans="1:23" x14ac:dyDescent="0.25">
      <c r="B120" t="s">
        <v>142</v>
      </c>
      <c r="C120">
        <v>106</v>
      </c>
      <c r="D120">
        <v>40</v>
      </c>
      <c r="E120">
        <v>25</v>
      </c>
      <c r="F120">
        <v>22</v>
      </c>
      <c r="G120">
        <v>19</v>
      </c>
      <c r="J120" t="str">
        <f t="shared" ref="J120:J125" si="7">B120</f>
        <v>I will likely vote for the Democratic candidate</v>
      </c>
      <c r="K120" s="1">
        <f>C120/C126</f>
        <v>0.12183908045977011</v>
      </c>
      <c r="L120" s="1">
        <f>D120/D126</f>
        <v>0.14760147601476015</v>
      </c>
      <c r="M120" s="1">
        <f>E120/E126</f>
        <v>0.11792452830188679</v>
      </c>
      <c r="N120" s="1">
        <f>F120/F126</f>
        <v>0.10837438423645321</v>
      </c>
      <c r="O120" s="1">
        <f>G120/G126</f>
        <v>0.10326086956521739</v>
      </c>
      <c r="R120" t="s">
        <v>59</v>
      </c>
      <c r="S120" s="3">
        <f>K121</f>
        <v>0.18735632183908046</v>
      </c>
      <c r="T120" s="3">
        <f>L121</f>
        <v>0.15129151291512916</v>
      </c>
      <c r="U120" s="3">
        <f>M121</f>
        <v>0.15566037735849056</v>
      </c>
      <c r="V120" s="3">
        <f>N121</f>
        <v>0.20689655172413793</v>
      </c>
      <c r="W120" s="3">
        <f>O121</f>
        <v>0.25543478260869568</v>
      </c>
    </row>
    <row r="121" spans="1:23" x14ac:dyDescent="0.25">
      <c r="B121" t="s">
        <v>143</v>
      </c>
      <c r="C121">
        <v>163</v>
      </c>
      <c r="D121">
        <v>41</v>
      </c>
      <c r="E121">
        <v>33</v>
      </c>
      <c r="F121">
        <v>42</v>
      </c>
      <c r="G121">
        <v>47</v>
      </c>
      <c r="J121" t="str">
        <f t="shared" si="7"/>
        <v>I am undecided</v>
      </c>
      <c r="K121" s="1">
        <f>C121/C126</f>
        <v>0.18735632183908046</v>
      </c>
      <c r="L121" s="1">
        <f>D121/D126</f>
        <v>0.15129151291512916</v>
      </c>
      <c r="M121" s="1">
        <f>E121/E126</f>
        <v>0.15566037735849056</v>
      </c>
      <c r="N121" s="1">
        <f>F121/F126</f>
        <v>0.20689655172413793</v>
      </c>
      <c r="O121" s="1">
        <f>G121/G126</f>
        <v>0.25543478260869568</v>
      </c>
      <c r="R121" t="s">
        <v>332</v>
      </c>
      <c r="S121" s="3">
        <f>K122+K123</f>
        <v>0.35287356321839081</v>
      </c>
      <c r="T121" s="3">
        <f>L122+L123</f>
        <v>0.26199261992619927</v>
      </c>
      <c r="U121" s="3">
        <f>M122+M123</f>
        <v>0.40566037735849059</v>
      </c>
      <c r="V121" s="3">
        <f>N122+N123</f>
        <v>0.39408866995073893</v>
      </c>
      <c r="W121" s="3">
        <f>O122+O123</f>
        <v>0.38043478260869568</v>
      </c>
    </row>
    <row r="122" spans="1:23" x14ac:dyDescent="0.25">
      <c r="B122" t="s">
        <v>144</v>
      </c>
      <c r="C122">
        <v>122</v>
      </c>
      <c r="D122">
        <v>30</v>
      </c>
      <c r="E122">
        <v>30</v>
      </c>
      <c r="F122">
        <v>35</v>
      </c>
      <c r="G122">
        <v>27</v>
      </c>
      <c r="J122" t="str">
        <f t="shared" si="7"/>
        <v>I will likely vote for the Republican candidate</v>
      </c>
      <c r="K122" s="1">
        <f>C122/C126</f>
        <v>0.14022988505747128</v>
      </c>
      <c r="L122" s="1">
        <f>D122/D126</f>
        <v>0.11070110701107011</v>
      </c>
      <c r="M122" s="1">
        <f>E122/E126</f>
        <v>0.14150943396226415</v>
      </c>
      <c r="N122" s="1">
        <f>F122/F126</f>
        <v>0.17241379310344829</v>
      </c>
      <c r="O122" s="1">
        <f>G122/G126</f>
        <v>0.14673913043478262</v>
      </c>
    </row>
    <row r="123" spans="1:23" x14ac:dyDescent="0.25">
      <c r="B123" t="s">
        <v>145</v>
      </c>
      <c r="C123">
        <v>185</v>
      </c>
      <c r="D123">
        <v>41</v>
      </c>
      <c r="E123">
        <v>56</v>
      </c>
      <c r="F123">
        <v>45</v>
      </c>
      <c r="G123">
        <v>43</v>
      </c>
      <c r="J123" t="str">
        <f t="shared" si="7"/>
        <v>I will definitely vote for the Republican candidate</v>
      </c>
      <c r="K123" s="1">
        <f>C123/C126</f>
        <v>0.21264367816091953</v>
      </c>
      <c r="L123" s="1">
        <f>D123/D126</f>
        <v>0.15129151291512916</v>
      </c>
      <c r="M123" s="1">
        <f>E123/E126</f>
        <v>0.26415094339622641</v>
      </c>
      <c r="N123" s="1">
        <f>F123/F126</f>
        <v>0.22167487684729065</v>
      </c>
      <c r="O123" s="1">
        <f>G123/G126</f>
        <v>0.23369565217391305</v>
      </c>
      <c r="S123" s="3"/>
    </row>
    <row r="124" spans="1:23" x14ac:dyDescent="0.25">
      <c r="B124" t="s">
        <v>146</v>
      </c>
      <c r="C124">
        <v>7</v>
      </c>
      <c r="D124">
        <v>1</v>
      </c>
      <c r="E124">
        <v>0</v>
      </c>
      <c r="F124">
        <v>2</v>
      </c>
      <c r="G124">
        <v>4</v>
      </c>
      <c r="J124" t="str">
        <f t="shared" si="7"/>
        <v>I would vote for another candidate</v>
      </c>
      <c r="K124" s="1">
        <f>C124/C126</f>
        <v>8.0459770114942528E-3</v>
      </c>
      <c r="L124" s="1">
        <f>D124/D126</f>
        <v>3.6900369003690036E-3</v>
      </c>
      <c r="M124" s="1">
        <f>E124/E126</f>
        <v>0</v>
      </c>
      <c r="N124" s="1">
        <f>F124/F126</f>
        <v>9.852216748768473E-3</v>
      </c>
      <c r="O124" s="1">
        <f>G124/G126</f>
        <v>2.1739130434782608E-2</v>
      </c>
    </row>
    <row r="125" spans="1:23" x14ac:dyDescent="0.25">
      <c r="B125" t="s">
        <v>147</v>
      </c>
      <c r="C125">
        <v>20</v>
      </c>
      <c r="D125">
        <v>6</v>
      </c>
      <c r="E125">
        <v>4</v>
      </c>
      <c r="F125">
        <v>5</v>
      </c>
      <c r="G125">
        <v>5</v>
      </c>
      <c r="J125" t="str">
        <f t="shared" si="7"/>
        <v>I would not vote in this race</v>
      </c>
      <c r="K125" s="1">
        <f>C125/C126</f>
        <v>2.2988505747126436E-2</v>
      </c>
      <c r="L125" s="1">
        <f>D125/D126</f>
        <v>2.2140221402214021E-2</v>
      </c>
      <c r="M125" s="1">
        <f>E125/E126</f>
        <v>1.8867924528301886E-2</v>
      </c>
      <c r="N125" s="1">
        <f>F125/F126</f>
        <v>2.4630541871921183E-2</v>
      </c>
      <c r="O125" s="1">
        <f>G125/G126</f>
        <v>2.717391304347826E-2</v>
      </c>
    </row>
    <row r="126" spans="1:23" x14ac:dyDescent="0.25">
      <c r="A126" t="s">
        <v>3</v>
      </c>
      <c r="C126">
        <v>870</v>
      </c>
      <c r="D126">
        <v>271</v>
      </c>
      <c r="E126">
        <v>212</v>
      </c>
      <c r="F126">
        <v>203</v>
      </c>
      <c r="G126">
        <v>184</v>
      </c>
    </row>
    <row r="131" spans="1:23" x14ac:dyDescent="0.25">
      <c r="A131" t="s">
        <v>185</v>
      </c>
    </row>
    <row r="132" spans="1:23" x14ac:dyDescent="0.25">
      <c r="A132" t="s">
        <v>1</v>
      </c>
    </row>
    <row r="133" spans="1:23" x14ac:dyDescent="0.25">
      <c r="C133" t="s">
        <v>3</v>
      </c>
      <c r="D133" t="s">
        <v>70</v>
      </c>
    </row>
    <row r="134" spans="1:23" s="2" customFormat="1" ht="80" x14ac:dyDescent="0.25">
      <c r="C134" s="2" t="s">
        <v>50</v>
      </c>
      <c r="D134" s="2" t="s">
        <v>71</v>
      </c>
      <c r="E134" s="2" t="s">
        <v>72</v>
      </c>
      <c r="F134" s="2" t="s">
        <v>73</v>
      </c>
      <c r="G134" s="2" t="s">
        <v>74</v>
      </c>
      <c r="K134" s="2" t="str">
        <f>C134</f>
        <v>North Carolina</v>
      </c>
      <c r="L134" s="2" t="str">
        <f>D134</f>
        <v>Voted for Donald Trump</v>
      </c>
      <c r="M134" s="2" t="str">
        <f>E134</f>
        <v>Voted for Kamala Harris</v>
      </c>
      <c r="N134" s="2" t="str">
        <f>F134</f>
        <v>Voted third party</v>
      </c>
      <c r="O134" s="2" t="str">
        <f>G134</f>
        <v>Didn't vote in 2024 presidential election</v>
      </c>
      <c r="S134" s="2" t="str">
        <f>K134</f>
        <v>North Carolina</v>
      </c>
      <c r="T134" s="2" t="str">
        <f>L134</f>
        <v>Voted for Donald Trump</v>
      </c>
      <c r="U134" s="2" t="str">
        <f>M134</f>
        <v>Voted for Kamala Harris</v>
      </c>
      <c r="V134" s="2" t="str">
        <f>N134</f>
        <v>Voted third party</v>
      </c>
      <c r="W134" s="2" t="str">
        <f>O134</f>
        <v>Didn't vote in 2024 presidential election</v>
      </c>
    </row>
    <row r="135" spans="1:23" x14ac:dyDescent="0.25">
      <c r="A135" t="s">
        <v>177</v>
      </c>
      <c r="B135" t="s">
        <v>141</v>
      </c>
      <c r="C135">
        <v>266</v>
      </c>
      <c r="D135">
        <v>9</v>
      </c>
      <c r="E135">
        <v>228</v>
      </c>
      <c r="F135">
        <v>0</v>
      </c>
      <c r="G135">
        <v>29</v>
      </c>
      <c r="J135" t="str">
        <f>B135</f>
        <v>I will definitely vote for the Democratic candidate</v>
      </c>
      <c r="K135" s="1">
        <f>C135/C142</f>
        <v>0.30574712643678159</v>
      </c>
      <c r="L135" s="1">
        <f>D135/D142</f>
        <v>2.6548672566371681E-2</v>
      </c>
      <c r="M135" s="1">
        <f>E135/E142</f>
        <v>0.69300911854103342</v>
      </c>
      <c r="N135" s="1">
        <f>F135/F142</f>
        <v>0</v>
      </c>
      <c r="O135" s="1">
        <f>G135/G142</f>
        <v>0.14720812182741116</v>
      </c>
      <c r="R135" t="s">
        <v>331</v>
      </c>
      <c r="S135" s="3">
        <f>K135+K136</f>
        <v>0.4264367816091954</v>
      </c>
      <c r="T135" s="3">
        <f>L135+L136</f>
        <v>4.71976401179941E-2</v>
      </c>
      <c r="U135" s="3">
        <f>M135+M136</f>
        <v>0.8814589665653495</v>
      </c>
      <c r="V135" s="3">
        <f>N135+N136</f>
        <v>0</v>
      </c>
      <c r="W135" s="3">
        <f>O135+O136</f>
        <v>0.32994923857868019</v>
      </c>
    </row>
    <row r="136" spans="1:23" x14ac:dyDescent="0.25">
      <c r="B136" t="s">
        <v>142</v>
      </c>
      <c r="C136">
        <v>105</v>
      </c>
      <c r="D136">
        <v>7</v>
      </c>
      <c r="E136">
        <v>62</v>
      </c>
      <c r="F136">
        <v>0</v>
      </c>
      <c r="G136">
        <v>36</v>
      </c>
      <c r="J136" t="str">
        <f t="shared" ref="J136:J141" si="8">B136</f>
        <v>I will likely vote for the Democratic candidate</v>
      </c>
      <c r="K136" s="1">
        <f>C136/C142</f>
        <v>0.1206896551724138</v>
      </c>
      <c r="L136" s="1">
        <f>D136/D142</f>
        <v>2.0648967551622419E-2</v>
      </c>
      <c r="M136" s="1">
        <f>E136/E142</f>
        <v>0.18844984802431611</v>
      </c>
      <c r="N136" s="1">
        <f>F136/F142</f>
        <v>0</v>
      </c>
      <c r="O136" s="1">
        <f>G136/G142</f>
        <v>0.18274111675126903</v>
      </c>
      <c r="R136" t="s">
        <v>59</v>
      </c>
      <c r="S136" s="3">
        <f>K137</f>
        <v>0.18735632183908046</v>
      </c>
      <c r="T136" s="3">
        <f>L137</f>
        <v>0.16224188790560473</v>
      </c>
      <c r="U136" s="3">
        <f>M137</f>
        <v>9.4224924012158054E-2</v>
      </c>
      <c r="V136" s="3">
        <f>N137</f>
        <v>0.8</v>
      </c>
      <c r="W136" s="3">
        <f>O137</f>
        <v>0.37055837563451777</v>
      </c>
    </row>
    <row r="137" spans="1:23" x14ac:dyDescent="0.25">
      <c r="B137" t="s">
        <v>143</v>
      </c>
      <c r="C137">
        <v>163</v>
      </c>
      <c r="D137">
        <v>55</v>
      </c>
      <c r="E137">
        <v>31</v>
      </c>
      <c r="F137">
        <v>4</v>
      </c>
      <c r="G137">
        <v>73</v>
      </c>
      <c r="J137" t="str">
        <f t="shared" si="8"/>
        <v>I am undecided</v>
      </c>
      <c r="K137" s="1">
        <f>C137/C142</f>
        <v>0.18735632183908046</v>
      </c>
      <c r="L137" s="1">
        <f>D137/D142</f>
        <v>0.16224188790560473</v>
      </c>
      <c r="M137" s="1">
        <f>E137/E142</f>
        <v>9.4224924012158054E-2</v>
      </c>
      <c r="N137" s="1">
        <f>F137/F142</f>
        <v>0.8</v>
      </c>
      <c r="O137" s="1">
        <f>G137/G142</f>
        <v>0.37055837563451777</v>
      </c>
      <c r="R137" t="s">
        <v>332</v>
      </c>
      <c r="S137" s="3">
        <f>K138+K139</f>
        <v>0.35402298850574715</v>
      </c>
      <c r="T137" s="3">
        <f>L138+L139</f>
        <v>0.76106194690265494</v>
      </c>
      <c r="U137" s="3">
        <f>M138+M139</f>
        <v>2.1276595744680851E-2</v>
      </c>
      <c r="V137" s="3">
        <f>N138+N139</f>
        <v>0</v>
      </c>
      <c r="W137" s="3">
        <f>O138+O139</f>
        <v>0.21827411167512689</v>
      </c>
    </row>
    <row r="138" spans="1:23" x14ac:dyDescent="0.25">
      <c r="B138" t="s">
        <v>144</v>
      </c>
      <c r="C138">
        <v>122</v>
      </c>
      <c r="D138">
        <v>92</v>
      </c>
      <c r="E138">
        <v>6</v>
      </c>
      <c r="F138">
        <v>0</v>
      </c>
      <c r="G138">
        <v>24</v>
      </c>
      <c r="J138" t="str">
        <f t="shared" si="8"/>
        <v>I will likely vote for the Republican candidate</v>
      </c>
      <c r="K138" s="1">
        <f>C138/C142</f>
        <v>0.14022988505747128</v>
      </c>
      <c r="L138" s="1">
        <f>D138/D142</f>
        <v>0.27138643067846607</v>
      </c>
      <c r="M138" s="1">
        <f>E138/E142</f>
        <v>1.82370820668693E-2</v>
      </c>
      <c r="N138" s="1">
        <f>F138/F142</f>
        <v>0</v>
      </c>
      <c r="O138" s="1">
        <f>G138/G142</f>
        <v>0.12182741116751269</v>
      </c>
    </row>
    <row r="139" spans="1:23" x14ac:dyDescent="0.25">
      <c r="B139" t="s">
        <v>145</v>
      </c>
      <c r="C139">
        <v>186</v>
      </c>
      <c r="D139">
        <v>166</v>
      </c>
      <c r="E139">
        <v>1</v>
      </c>
      <c r="F139">
        <v>0</v>
      </c>
      <c r="G139">
        <v>19</v>
      </c>
      <c r="J139" t="str">
        <f t="shared" si="8"/>
        <v>I will definitely vote for the Republican candidate</v>
      </c>
      <c r="K139" s="1">
        <f>C139/C142</f>
        <v>0.21379310344827587</v>
      </c>
      <c r="L139" s="1">
        <f>D139/D142</f>
        <v>0.48967551622418881</v>
      </c>
      <c r="M139" s="1">
        <f>E139/E142</f>
        <v>3.0395136778115501E-3</v>
      </c>
      <c r="N139" s="1">
        <f>F139/F142</f>
        <v>0</v>
      </c>
      <c r="O139" s="1">
        <f>G139/G142</f>
        <v>9.6446700507614211E-2</v>
      </c>
      <c r="S139" s="3"/>
    </row>
    <row r="140" spans="1:23" x14ac:dyDescent="0.25">
      <c r="B140" t="s">
        <v>146</v>
      </c>
      <c r="C140">
        <v>7</v>
      </c>
      <c r="D140">
        <v>6</v>
      </c>
      <c r="E140">
        <v>0</v>
      </c>
      <c r="F140">
        <v>1</v>
      </c>
      <c r="G140">
        <v>0</v>
      </c>
      <c r="J140" t="str">
        <f t="shared" si="8"/>
        <v>I would vote for another candidate</v>
      </c>
      <c r="K140" s="1">
        <f>C140/C142</f>
        <v>8.0459770114942528E-3</v>
      </c>
      <c r="L140" s="1">
        <f>D140/D142</f>
        <v>1.7699115044247787E-2</v>
      </c>
      <c r="M140" s="1">
        <f>E140/E142</f>
        <v>0</v>
      </c>
      <c r="N140" s="1">
        <f>F140/F142</f>
        <v>0.2</v>
      </c>
      <c r="O140" s="1">
        <f>G140/G142</f>
        <v>0</v>
      </c>
    </row>
    <row r="141" spans="1:23" x14ac:dyDescent="0.25">
      <c r="B141" t="s">
        <v>147</v>
      </c>
      <c r="C141">
        <v>21</v>
      </c>
      <c r="D141">
        <v>4</v>
      </c>
      <c r="E141">
        <v>1</v>
      </c>
      <c r="F141">
        <v>0</v>
      </c>
      <c r="G141">
        <v>16</v>
      </c>
      <c r="J141" t="str">
        <f t="shared" si="8"/>
        <v>I would not vote in this race</v>
      </c>
      <c r="K141" s="1">
        <f>C141/C142</f>
        <v>2.4137931034482758E-2</v>
      </c>
      <c r="L141" s="1">
        <f>D141/D142</f>
        <v>1.1799410029498525E-2</v>
      </c>
      <c r="M141" s="1">
        <f>E141/E142</f>
        <v>3.0395136778115501E-3</v>
      </c>
      <c r="N141" s="1">
        <f>F141/F142</f>
        <v>0</v>
      </c>
      <c r="O141" s="1">
        <f>G141/G142</f>
        <v>8.1218274111675121E-2</v>
      </c>
    </row>
    <row r="142" spans="1:23" x14ac:dyDescent="0.25">
      <c r="A142" t="s">
        <v>3</v>
      </c>
      <c r="C142">
        <v>870</v>
      </c>
      <c r="D142">
        <v>339</v>
      </c>
      <c r="E142">
        <v>329</v>
      </c>
      <c r="F142">
        <v>5</v>
      </c>
      <c r="G142">
        <v>197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5A175-EA8D-9440-8417-8F9F54253A75}">
  <dimension ref="A1:W137"/>
  <sheetViews>
    <sheetView topLeftCell="G72" workbookViewId="0"/>
  </sheetViews>
  <sheetFormatPr baseColWidth="10" defaultRowHeight="19" x14ac:dyDescent="0.25"/>
  <cols>
    <col min="2" max="2" width="24.85546875" customWidth="1"/>
    <col min="10" max="10" width="18.5703125" customWidth="1"/>
    <col min="12" max="14" width="12.140625" customWidth="1"/>
    <col min="18" max="18" width="29.140625" customWidth="1"/>
    <col min="20" max="22" width="13" customWidth="1"/>
  </cols>
  <sheetData>
    <row r="1" spans="1:23" x14ac:dyDescent="0.25">
      <c r="A1" t="s">
        <v>308</v>
      </c>
      <c r="T1" t="s">
        <v>337</v>
      </c>
    </row>
    <row r="2" spans="1:23" x14ac:dyDescent="0.25">
      <c r="A2" t="s">
        <v>309</v>
      </c>
    </row>
    <row r="3" spans="1:23" x14ac:dyDescent="0.25">
      <c r="A3" t="s">
        <v>203</v>
      </c>
    </row>
    <row r="4" spans="1:23" x14ac:dyDescent="0.25">
      <c r="A4" t="s">
        <v>1</v>
      </c>
    </row>
    <row r="5" spans="1:23" x14ac:dyDescent="0.25">
      <c r="C5" t="s">
        <v>3</v>
      </c>
      <c r="D5" t="s">
        <v>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204</v>
      </c>
      <c r="B7" t="s">
        <v>205</v>
      </c>
      <c r="C7">
        <v>176</v>
      </c>
      <c r="D7">
        <v>8</v>
      </c>
      <c r="E7">
        <v>41</v>
      </c>
      <c r="F7">
        <v>111</v>
      </c>
      <c r="G7">
        <v>16</v>
      </c>
      <c r="J7" t="str">
        <f>B7</f>
        <v>Strongly agree</v>
      </c>
      <c r="K7" s="1">
        <f>C7/C12</f>
        <v>0.17582417582417584</v>
      </c>
      <c r="L7" s="1">
        <f>D7/D12</f>
        <v>2.8268551236749116E-2</v>
      </c>
      <c r="M7" s="1">
        <f>E7/E12</f>
        <v>0.12238805970149254</v>
      </c>
      <c r="N7" s="1">
        <f>F7/F12</f>
        <v>0.40217391304347827</v>
      </c>
      <c r="O7" s="1">
        <f>G7/G12</f>
        <v>0.14953271028037382</v>
      </c>
      <c r="R7" t="s">
        <v>220</v>
      </c>
      <c r="S7" s="3">
        <f>K7+K8</f>
        <v>0.34165834165834164</v>
      </c>
      <c r="T7" s="3">
        <f t="shared" ref="T7:W7" si="0">L7+L8</f>
        <v>0.10247349823321555</v>
      </c>
      <c r="U7" s="3">
        <f t="shared" si="0"/>
        <v>0.25970149253731345</v>
      </c>
      <c r="V7" s="3">
        <f t="shared" si="0"/>
        <v>0.71376811594202905</v>
      </c>
      <c r="W7" s="3">
        <f t="shared" si="0"/>
        <v>0.27102803738317754</v>
      </c>
    </row>
    <row r="8" spans="1:23" x14ac:dyDescent="0.25">
      <c r="B8" t="s">
        <v>206</v>
      </c>
      <c r="C8">
        <v>166</v>
      </c>
      <c r="D8">
        <v>21</v>
      </c>
      <c r="E8">
        <v>46</v>
      </c>
      <c r="F8">
        <v>86</v>
      </c>
      <c r="G8">
        <v>13</v>
      </c>
      <c r="J8" t="str">
        <f t="shared" ref="J8:J11" si="1">B8</f>
        <v>Somewhat agree</v>
      </c>
      <c r="K8" s="1">
        <f>C8/C12</f>
        <v>0.16583416583416583</v>
      </c>
      <c r="L8" s="1">
        <f>D8/D12</f>
        <v>7.4204946996466431E-2</v>
      </c>
      <c r="M8" s="1">
        <f>E8/E12</f>
        <v>0.1373134328358209</v>
      </c>
      <c r="N8" s="1">
        <f>F8/F12</f>
        <v>0.31159420289855072</v>
      </c>
      <c r="O8" s="1">
        <f>G8/G12</f>
        <v>0.12149532710280374</v>
      </c>
      <c r="R8" t="s">
        <v>207</v>
      </c>
      <c r="S8" s="3">
        <f>K9</f>
        <v>0.21478521478521478</v>
      </c>
      <c r="T8" s="3">
        <f t="shared" ref="T8:W8" si="2">L9</f>
        <v>0.20848056537102475</v>
      </c>
      <c r="U8" s="3">
        <f t="shared" si="2"/>
        <v>0.2298507462686567</v>
      </c>
      <c r="V8" s="3">
        <f t="shared" si="2"/>
        <v>0.14492753623188406</v>
      </c>
      <c r="W8" s="3">
        <f t="shared" si="2"/>
        <v>0.3644859813084112</v>
      </c>
    </row>
    <row r="9" spans="1:23" x14ac:dyDescent="0.25">
      <c r="B9" t="s">
        <v>207</v>
      </c>
      <c r="C9">
        <v>215</v>
      </c>
      <c r="D9">
        <v>59</v>
      </c>
      <c r="E9">
        <v>77</v>
      </c>
      <c r="F9">
        <v>40</v>
      </c>
      <c r="G9">
        <v>39</v>
      </c>
      <c r="J9" t="str">
        <f t="shared" si="1"/>
        <v>Neither agree nor disagree</v>
      </c>
      <c r="K9" s="1">
        <f>C9/C12</f>
        <v>0.21478521478521478</v>
      </c>
      <c r="L9" s="1">
        <f>D9/D12</f>
        <v>0.20848056537102475</v>
      </c>
      <c r="M9" s="1">
        <f>E9/E12</f>
        <v>0.2298507462686567</v>
      </c>
      <c r="N9" s="1">
        <f>F9/F12</f>
        <v>0.14492753623188406</v>
      </c>
      <c r="O9" s="1">
        <f>G9/G12</f>
        <v>0.3644859813084112</v>
      </c>
      <c r="R9" t="s">
        <v>219</v>
      </c>
      <c r="S9" s="3">
        <f>K10+K11</f>
        <v>0.44355644355644358</v>
      </c>
      <c r="T9" s="3">
        <f t="shared" ref="T9:W9" si="3">L10+L11</f>
        <v>0.68904593639575973</v>
      </c>
      <c r="U9" s="3">
        <f t="shared" si="3"/>
        <v>0.5104477611940299</v>
      </c>
      <c r="V9" s="3">
        <f t="shared" si="3"/>
        <v>0.14130434782608697</v>
      </c>
      <c r="W9" s="3">
        <f t="shared" si="3"/>
        <v>0.3644859813084112</v>
      </c>
    </row>
    <row r="10" spans="1:23" x14ac:dyDescent="0.25">
      <c r="B10" t="s">
        <v>208</v>
      </c>
      <c r="C10">
        <v>123</v>
      </c>
      <c r="D10">
        <v>48</v>
      </c>
      <c r="E10">
        <v>46</v>
      </c>
      <c r="F10">
        <v>21</v>
      </c>
      <c r="G10">
        <v>8</v>
      </c>
      <c r="J10" t="str">
        <f t="shared" si="1"/>
        <v>Somewhat disagree</v>
      </c>
      <c r="K10" s="1">
        <f>C10/C12</f>
        <v>0.12287712287712288</v>
      </c>
      <c r="L10" s="1">
        <f>D10/D12</f>
        <v>0.16961130742049471</v>
      </c>
      <c r="M10" s="1">
        <f>E10/E12</f>
        <v>0.1373134328358209</v>
      </c>
      <c r="N10" s="1">
        <f>F10/F12</f>
        <v>7.6086956521739135E-2</v>
      </c>
      <c r="O10" s="1">
        <f>G10/G12</f>
        <v>7.476635514018691E-2</v>
      </c>
    </row>
    <row r="11" spans="1:23" x14ac:dyDescent="0.25">
      <c r="B11" t="s">
        <v>209</v>
      </c>
      <c r="C11">
        <v>321</v>
      </c>
      <c r="D11">
        <v>147</v>
      </c>
      <c r="E11">
        <v>125</v>
      </c>
      <c r="F11">
        <v>18</v>
      </c>
      <c r="G11">
        <v>31</v>
      </c>
      <c r="J11" t="str">
        <f t="shared" si="1"/>
        <v>Strongly disagree</v>
      </c>
      <c r="K11" s="1">
        <f>C11/C12</f>
        <v>0.3206793206793207</v>
      </c>
      <c r="L11" s="1">
        <f>D11/D12</f>
        <v>0.51943462897526504</v>
      </c>
      <c r="M11" s="1">
        <f>E11/E12</f>
        <v>0.37313432835820898</v>
      </c>
      <c r="N11" s="1">
        <f>F11/F12</f>
        <v>6.5217391304347824E-2</v>
      </c>
      <c r="O11" s="1">
        <f>G11/G12</f>
        <v>0.28971962616822428</v>
      </c>
    </row>
    <row r="12" spans="1:23" x14ac:dyDescent="0.25">
      <c r="A12" t="s">
        <v>3</v>
      </c>
      <c r="C12">
        <v>1001</v>
      </c>
      <c r="D12">
        <v>283</v>
      </c>
      <c r="E12">
        <v>335</v>
      </c>
      <c r="F12">
        <v>276</v>
      </c>
      <c r="G12">
        <v>107</v>
      </c>
    </row>
    <row r="17" spans="1:23" x14ac:dyDescent="0.25">
      <c r="A17" t="s">
        <v>210</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204</v>
      </c>
      <c r="B21" t="s">
        <v>205</v>
      </c>
      <c r="C21">
        <v>176</v>
      </c>
      <c r="D21">
        <v>18</v>
      </c>
      <c r="E21">
        <v>20</v>
      </c>
      <c r="F21">
        <v>136</v>
      </c>
      <c r="G21">
        <v>2</v>
      </c>
      <c r="J21" t="str">
        <f>B21</f>
        <v>Strongly agree</v>
      </c>
      <c r="K21" s="1">
        <f>C21/C26</f>
        <v>0.17599999999999999</v>
      </c>
      <c r="L21" s="1">
        <f>D21/D26</f>
        <v>4.4554455445544552E-2</v>
      </c>
      <c r="M21" s="1">
        <f>E21/E26</f>
        <v>0.10416666666666667</v>
      </c>
      <c r="N21" s="1">
        <f>F21/F26</f>
        <v>0.37260273972602742</v>
      </c>
      <c r="O21" s="1">
        <f>G21/G26</f>
        <v>5.128205128205128E-2</v>
      </c>
      <c r="R21" t="s">
        <v>220</v>
      </c>
      <c r="S21" s="3">
        <f t="shared" ref="S21:W21" si="4">K21+K22</f>
        <v>0.34299999999999997</v>
      </c>
      <c r="T21" s="3">
        <f t="shared" si="4"/>
        <v>0.11881188118811881</v>
      </c>
      <c r="U21" s="3">
        <f t="shared" si="4"/>
        <v>0.19791666666666669</v>
      </c>
      <c r="V21" s="3">
        <f t="shared" si="4"/>
        <v>0.68493150684931514</v>
      </c>
      <c r="W21" s="3">
        <f t="shared" si="4"/>
        <v>0.17948717948717946</v>
      </c>
    </row>
    <row r="22" spans="1:23" x14ac:dyDescent="0.25">
      <c r="B22" t="s">
        <v>206</v>
      </c>
      <c r="C22">
        <v>167</v>
      </c>
      <c r="D22">
        <v>30</v>
      </c>
      <c r="E22">
        <v>18</v>
      </c>
      <c r="F22">
        <v>114</v>
      </c>
      <c r="G22">
        <v>5</v>
      </c>
      <c r="J22" t="str">
        <f t="shared" ref="J22:J25" si="5">B22</f>
        <v>Somewhat agree</v>
      </c>
      <c r="K22" s="1">
        <f>C22/C26</f>
        <v>0.16700000000000001</v>
      </c>
      <c r="L22" s="1">
        <f>D22/D26</f>
        <v>7.4257425742574254E-2</v>
      </c>
      <c r="M22" s="1">
        <f>E22/E26</f>
        <v>9.375E-2</v>
      </c>
      <c r="N22" s="1">
        <f>F22/F26</f>
        <v>0.31232876712328766</v>
      </c>
      <c r="O22" s="1">
        <f>G22/G26</f>
        <v>0.12820512820512819</v>
      </c>
      <c r="R22" t="s">
        <v>207</v>
      </c>
      <c r="S22" s="3">
        <f t="shared" ref="S22:W22" si="6">K23</f>
        <v>0.214</v>
      </c>
      <c r="T22" s="3">
        <f t="shared" si="6"/>
        <v>0.15841584158415842</v>
      </c>
      <c r="U22" s="3">
        <f t="shared" si="6"/>
        <v>0.375</v>
      </c>
      <c r="V22" s="3">
        <f t="shared" si="6"/>
        <v>0.15890410958904111</v>
      </c>
      <c r="W22" s="3">
        <f t="shared" si="6"/>
        <v>0.51282051282051277</v>
      </c>
    </row>
    <row r="23" spans="1:23" x14ac:dyDescent="0.25">
      <c r="B23" t="s">
        <v>207</v>
      </c>
      <c r="C23">
        <v>214</v>
      </c>
      <c r="D23">
        <v>64</v>
      </c>
      <c r="E23">
        <v>72</v>
      </c>
      <c r="F23">
        <v>58</v>
      </c>
      <c r="G23">
        <v>20</v>
      </c>
      <c r="J23" t="str">
        <f t="shared" si="5"/>
        <v>Neither agree nor disagree</v>
      </c>
      <c r="K23" s="1">
        <f>C23/C26</f>
        <v>0.214</v>
      </c>
      <c r="L23" s="1">
        <f>D23/D26</f>
        <v>0.15841584158415842</v>
      </c>
      <c r="M23" s="1">
        <f>E23/E26</f>
        <v>0.375</v>
      </c>
      <c r="N23" s="1">
        <f>F23/F26</f>
        <v>0.15890410958904111</v>
      </c>
      <c r="O23" s="1">
        <f>G23/G26</f>
        <v>0.51282051282051277</v>
      </c>
      <c r="R23" t="s">
        <v>219</v>
      </c>
      <c r="S23" s="3">
        <f t="shared" ref="S23:W23" si="7">K24+K25</f>
        <v>0.443</v>
      </c>
      <c r="T23" s="3">
        <f t="shared" si="7"/>
        <v>0.72277227722772286</v>
      </c>
      <c r="U23" s="3">
        <f t="shared" si="7"/>
        <v>0.42708333333333331</v>
      </c>
      <c r="V23" s="3">
        <f t="shared" si="7"/>
        <v>0.15616438356164383</v>
      </c>
      <c r="W23" s="3">
        <f t="shared" si="7"/>
        <v>0.30769230769230771</v>
      </c>
    </row>
    <row r="24" spans="1:23" x14ac:dyDescent="0.25">
      <c r="B24" t="s">
        <v>208</v>
      </c>
      <c r="C24">
        <v>123</v>
      </c>
      <c r="D24">
        <v>66</v>
      </c>
      <c r="E24">
        <v>19</v>
      </c>
      <c r="F24">
        <v>30</v>
      </c>
      <c r="G24">
        <v>8</v>
      </c>
      <c r="J24" t="str">
        <f t="shared" si="5"/>
        <v>Somewhat disagree</v>
      </c>
      <c r="K24" s="1">
        <f>C24/C26</f>
        <v>0.123</v>
      </c>
      <c r="L24" s="1">
        <f>D24/D26</f>
        <v>0.16336633663366337</v>
      </c>
      <c r="M24" s="1">
        <f>E24/E26</f>
        <v>9.8958333333333329E-2</v>
      </c>
      <c r="N24" s="1">
        <f>F24/F26</f>
        <v>8.2191780821917804E-2</v>
      </c>
      <c r="O24" s="1">
        <f>G24/G26</f>
        <v>0.20512820512820512</v>
      </c>
    </row>
    <row r="25" spans="1:23" x14ac:dyDescent="0.25">
      <c r="B25" t="s">
        <v>209</v>
      </c>
      <c r="C25">
        <v>320</v>
      </c>
      <c r="D25">
        <v>226</v>
      </c>
      <c r="E25">
        <v>63</v>
      </c>
      <c r="F25">
        <v>27</v>
      </c>
      <c r="G25">
        <v>4</v>
      </c>
      <c r="J25" t="str">
        <f t="shared" si="5"/>
        <v>Strongly disagree</v>
      </c>
      <c r="K25" s="1">
        <f>C25/C26</f>
        <v>0.32</v>
      </c>
      <c r="L25" s="1">
        <f>D25/D26</f>
        <v>0.55940594059405946</v>
      </c>
      <c r="M25" s="1">
        <f>E25/E26</f>
        <v>0.328125</v>
      </c>
      <c r="N25" s="1">
        <f>F25/F26</f>
        <v>7.3972602739726029E-2</v>
      </c>
      <c r="O25" s="1">
        <f>G25/G26</f>
        <v>0.10256410256410256</v>
      </c>
    </row>
    <row r="26" spans="1:23" x14ac:dyDescent="0.25">
      <c r="A26" t="s">
        <v>3</v>
      </c>
      <c r="C26">
        <v>1000</v>
      </c>
      <c r="D26">
        <v>404</v>
      </c>
      <c r="E26">
        <v>192</v>
      </c>
      <c r="F26">
        <v>365</v>
      </c>
      <c r="G26">
        <v>39</v>
      </c>
    </row>
    <row r="31" spans="1:23" x14ac:dyDescent="0.25">
      <c r="A31" t="s">
        <v>211</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204</v>
      </c>
      <c r="B35" t="s">
        <v>205</v>
      </c>
      <c r="C35">
        <v>176</v>
      </c>
      <c r="D35">
        <v>10</v>
      </c>
      <c r="E35">
        <v>31</v>
      </c>
      <c r="F35">
        <v>132</v>
      </c>
      <c r="G35">
        <v>3</v>
      </c>
      <c r="J35" t="str">
        <f>B35</f>
        <v>Strongly agree</v>
      </c>
      <c r="K35" s="1">
        <f>C35/C40</f>
        <v>0.17582417582417584</v>
      </c>
      <c r="L35" s="1">
        <f>D35/D40</f>
        <v>3.875968992248062E-2</v>
      </c>
      <c r="M35" s="1">
        <f>E35/E40</f>
        <v>9.627329192546584E-2</v>
      </c>
      <c r="N35" s="1">
        <f>F35/F40</f>
        <v>0.41249999999999998</v>
      </c>
      <c r="O35" s="1">
        <f>G35/G40</f>
        <v>2.9702970297029702E-2</v>
      </c>
      <c r="R35" t="s">
        <v>220</v>
      </c>
      <c r="S35" s="3">
        <f t="shared" ref="S35:W35" si="8">K35+K36</f>
        <v>0.34265734265734271</v>
      </c>
      <c r="T35" s="3">
        <f t="shared" si="8"/>
        <v>0.10077519379844961</v>
      </c>
      <c r="U35" s="3">
        <f t="shared" si="8"/>
        <v>0.22360248447204967</v>
      </c>
      <c r="V35" s="3">
        <f t="shared" si="8"/>
        <v>0.71562499999999996</v>
      </c>
      <c r="W35" s="3">
        <f t="shared" si="8"/>
        <v>0.15841584158415842</v>
      </c>
    </row>
    <row r="36" spans="1:23" x14ac:dyDescent="0.25">
      <c r="B36" t="s">
        <v>206</v>
      </c>
      <c r="C36">
        <v>167</v>
      </c>
      <c r="D36">
        <v>16</v>
      </c>
      <c r="E36">
        <v>41</v>
      </c>
      <c r="F36">
        <v>97</v>
      </c>
      <c r="G36">
        <v>13</v>
      </c>
      <c r="J36" t="str">
        <f t="shared" ref="J36:J39" si="9">B36</f>
        <v>Somewhat agree</v>
      </c>
      <c r="K36" s="1">
        <f>C36/C40</f>
        <v>0.16683316683316685</v>
      </c>
      <c r="L36" s="1">
        <f>D36/D40</f>
        <v>6.2015503875968991E-2</v>
      </c>
      <c r="M36" s="1">
        <f>E36/E40</f>
        <v>0.12732919254658384</v>
      </c>
      <c r="N36" s="1">
        <f>F36/F40</f>
        <v>0.30312499999999998</v>
      </c>
      <c r="O36" s="1">
        <f>G36/G40</f>
        <v>0.12871287128712872</v>
      </c>
      <c r="R36" t="s">
        <v>207</v>
      </c>
      <c r="S36" s="3">
        <f t="shared" ref="S36:W36" si="10">K37</f>
        <v>0.21478521478521478</v>
      </c>
      <c r="T36" s="3">
        <f t="shared" si="10"/>
        <v>0.13565891472868216</v>
      </c>
      <c r="U36" s="3">
        <f t="shared" si="10"/>
        <v>0.31366459627329191</v>
      </c>
      <c r="V36" s="3">
        <f t="shared" si="10"/>
        <v>0.1125</v>
      </c>
      <c r="W36" s="3">
        <f t="shared" si="10"/>
        <v>0.42574257425742573</v>
      </c>
    </row>
    <row r="37" spans="1:23" x14ac:dyDescent="0.25">
      <c r="B37" t="s">
        <v>207</v>
      </c>
      <c r="C37">
        <v>215</v>
      </c>
      <c r="D37">
        <v>35</v>
      </c>
      <c r="E37">
        <v>101</v>
      </c>
      <c r="F37">
        <v>36</v>
      </c>
      <c r="G37">
        <v>43</v>
      </c>
      <c r="J37" t="str">
        <f t="shared" si="9"/>
        <v>Neither agree nor disagree</v>
      </c>
      <c r="K37" s="1">
        <f>C37/C40</f>
        <v>0.21478521478521478</v>
      </c>
      <c r="L37" s="1">
        <f>D37/D40</f>
        <v>0.13565891472868216</v>
      </c>
      <c r="M37" s="1">
        <f>E37/E40</f>
        <v>0.31366459627329191</v>
      </c>
      <c r="N37" s="1">
        <f>F37/F40</f>
        <v>0.1125</v>
      </c>
      <c r="O37" s="1">
        <f>G37/G40</f>
        <v>0.42574257425742573</v>
      </c>
      <c r="R37" t="s">
        <v>219</v>
      </c>
      <c r="S37" s="3">
        <f t="shared" ref="S37:W37" si="11">K38+K39</f>
        <v>0.44255744255744256</v>
      </c>
      <c r="T37" s="3">
        <f t="shared" si="11"/>
        <v>0.76356589147286824</v>
      </c>
      <c r="U37" s="3">
        <f t="shared" si="11"/>
        <v>0.46273291925465843</v>
      </c>
      <c r="V37" s="3">
        <f t="shared" si="11"/>
        <v>0.171875</v>
      </c>
      <c r="W37" s="3">
        <f t="shared" si="11"/>
        <v>0.41584158415841582</v>
      </c>
    </row>
    <row r="38" spans="1:23" x14ac:dyDescent="0.25">
      <c r="B38" t="s">
        <v>208</v>
      </c>
      <c r="C38">
        <v>123</v>
      </c>
      <c r="D38">
        <v>37</v>
      </c>
      <c r="E38">
        <v>54</v>
      </c>
      <c r="F38">
        <v>28</v>
      </c>
      <c r="G38">
        <v>4</v>
      </c>
      <c r="J38" t="str">
        <f t="shared" si="9"/>
        <v>Somewhat disagree</v>
      </c>
      <c r="K38" s="1">
        <f>C38/C40</f>
        <v>0.12287712287712288</v>
      </c>
      <c r="L38" s="1">
        <f>D38/D40</f>
        <v>0.1434108527131783</v>
      </c>
      <c r="M38" s="1">
        <f>E38/E40</f>
        <v>0.16770186335403728</v>
      </c>
      <c r="N38" s="1">
        <f>F38/F40</f>
        <v>8.7499999999999994E-2</v>
      </c>
      <c r="O38" s="1">
        <f>G38/G40</f>
        <v>3.9603960396039604E-2</v>
      </c>
    </row>
    <row r="39" spans="1:23" x14ac:dyDescent="0.25">
      <c r="B39" t="s">
        <v>209</v>
      </c>
      <c r="C39">
        <v>320</v>
      </c>
      <c r="D39">
        <v>160</v>
      </c>
      <c r="E39">
        <v>95</v>
      </c>
      <c r="F39">
        <v>27</v>
      </c>
      <c r="G39">
        <v>38</v>
      </c>
      <c r="J39" t="str">
        <f t="shared" si="9"/>
        <v>Strongly disagree</v>
      </c>
      <c r="K39" s="1">
        <f>C39/C40</f>
        <v>0.31968031968031968</v>
      </c>
      <c r="L39" s="1">
        <f>D39/D40</f>
        <v>0.62015503875968991</v>
      </c>
      <c r="M39" s="1">
        <f>E39/E40</f>
        <v>0.29503105590062112</v>
      </c>
      <c r="N39" s="1">
        <f>F39/F40</f>
        <v>8.4375000000000006E-2</v>
      </c>
      <c r="O39" s="1">
        <f>G39/G40</f>
        <v>0.37623762376237624</v>
      </c>
    </row>
    <row r="40" spans="1:23" x14ac:dyDescent="0.25">
      <c r="A40" t="s">
        <v>3</v>
      </c>
      <c r="C40">
        <v>1001</v>
      </c>
      <c r="D40">
        <v>258</v>
      </c>
      <c r="E40">
        <v>322</v>
      </c>
      <c r="F40">
        <v>320</v>
      </c>
      <c r="G40">
        <v>101</v>
      </c>
    </row>
    <row r="45" spans="1:23" x14ac:dyDescent="0.25">
      <c r="A45" t="s">
        <v>212</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204</v>
      </c>
      <c r="B49" t="s">
        <v>205</v>
      </c>
      <c r="C49">
        <v>176</v>
      </c>
      <c r="D49">
        <v>152</v>
      </c>
      <c r="E49">
        <v>6</v>
      </c>
      <c r="F49">
        <v>18</v>
      </c>
      <c r="J49" t="str">
        <f>B49</f>
        <v>Strongly agree</v>
      </c>
      <c r="K49" s="1">
        <f>C49/C54</f>
        <v>0.17599999999999999</v>
      </c>
      <c r="L49" s="1">
        <f>D49/D54</f>
        <v>0.24126984126984127</v>
      </c>
      <c r="M49" s="1">
        <f>E49/E54</f>
        <v>3.1088082901554404E-2</v>
      </c>
      <c r="N49" s="1">
        <f>F49/F54</f>
        <v>0.10169491525423729</v>
      </c>
      <c r="O49" s="1"/>
      <c r="R49" t="s">
        <v>220</v>
      </c>
      <c r="S49" s="3">
        <f t="shared" ref="S49:V49" si="12">K49+K50</f>
        <v>0.34199999999999997</v>
      </c>
      <c r="T49" s="3">
        <f t="shared" si="12"/>
        <v>0.41904761904761906</v>
      </c>
      <c r="U49" s="3">
        <f t="shared" si="12"/>
        <v>0.1295336787564767</v>
      </c>
      <c r="V49" s="3">
        <f t="shared" si="12"/>
        <v>0.29943502824858759</v>
      </c>
      <c r="W49" s="3"/>
    </row>
    <row r="50" spans="1:23" x14ac:dyDescent="0.25">
      <c r="B50" t="s">
        <v>206</v>
      </c>
      <c r="C50">
        <v>166</v>
      </c>
      <c r="D50">
        <v>112</v>
      </c>
      <c r="E50">
        <v>19</v>
      </c>
      <c r="F50">
        <v>35</v>
      </c>
      <c r="J50" t="str">
        <f t="shared" ref="J50:J53" si="13">B50</f>
        <v>Somewhat agree</v>
      </c>
      <c r="K50" s="1">
        <f>C50/C54</f>
        <v>0.16600000000000001</v>
      </c>
      <c r="L50" s="1">
        <f>D50/D54</f>
        <v>0.17777777777777778</v>
      </c>
      <c r="M50" s="1">
        <f>E50/E54</f>
        <v>9.8445595854922283E-2</v>
      </c>
      <c r="N50" s="1">
        <f>F50/F54</f>
        <v>0.19774011299435029</v>
      </c>
      <c r="O50" s="1"/>
      <c r="R50" t="s">
        <v>207</v>
      </c>
      <c r="S50" s="3">
        <f t="shared" ref="S50:V50" si="14">K51</f>
        <v>0.215</v>
      </c>
      <c r="T50" s="3">
        <f t="shared" si="14"/>
        <v>0.1761904761904762</v>
      </c>
      <c r="U50" s="3">
        <f t="shared" si="14"/>
        <v>0.30569948186528495</v>
      </c>
      <c r="V50" s="3">
        <f t="shared" si="14"/>
        <v>0.25423728813559321</v>
      </c>
      <c r="W50" s="3"/>
    </row>
    <row r="51" spans="1:23" x14ac:dyDescent="0.25">
      <c r="B51" t="s">
        <v>207</v>
      </c>
      <c r="C51">
        <v>215</v>
      </c>
      <c r="D51">
        <v>111</v>
      </c>
      <c r="E51">
        <v>59</v>
      </c>
      <c r="F51">
        <v>45</v>
      </c>
      <c r="J51" t="str">
        <f t="shared" si="13"/>
        <v>Neither agree nor disagree</v>
      </c>
      <c r="K51" s="1">
        <f>C51/C54</f>
        <v>0.215</v>
      </c>
      <c r="L51" s="1">
        <f>D51/D54</f>
        <v>0.1761904761904762</v>
      </c>
      <c r="M51" s="1">
        <f>E51/E54</f>
        <v>0.30569948186528495</v>
      </c>
      <c r="N51" s="1">
        <f>F51/F54</f>
        <v>0.25423728813559321</v>
      </c>
      <c r="O51" s="1"/>
      <c r="R51" t="s">
        <v>219</v>
      </c>
      <c r="S51" s="3">
        <f t="shared" ref="S51:V51" si="15">K52+K53</f>
        <v>0.443</v>
      </c>
      <c r="T51" s="3">
        <f t="shared" si="15"/>
        <v>0.40476190476190477</v>
      </c>
      <c r="U51" s="3">
        <f t="shared" si="15"/>
        <v>0.56476683937823835</v>
      </c>
      <c r="V51" s="3">
        <f t="shared" si="15"/>
        <v>0.4463276836158192</v>
      </c>
      <c r="W51" s="3"/>
    </row>
    <row r="52" spans="1:23" x14ac:dyDescent="0.25">
      <c r="B52" t="s">
        <v>208</v>
      </c>
      <c r="C52">
        <v>123</v>
      </c>
      <c r="D52">
        <v>82</v>
      </c>
      <c r="E52">
        <v>22</v>
      </c>
      <c r="F52">
        <v>19</v>
      </c>
      <c r="J52" t="str">
        <f t="shared" si="13"/>
        <v>Somewhat disagree</v>
      </c>
      <c r="K52" s="1">
        <f>C52/C54</f>
        <v>0.123</v>
      </c>
      <c r="L52" s="1">
        <f>D52/D54</f>
        <v>0.13015873015873017</v>
      </c>
      <c r="M52" s="1">
        <f>E52/E54</f>
        <v>0.11398963730569948</v>
      </c>
      <c r="N52" s="1">
        <f>F52/F54</f>
        <v>0.10734463276836158</v>
      </c>
      <c r="O52" s="1"/>
    </row>
    <row r="53" spans="1:23" x14ac:dyDescent="0.25">
      <c r="B53" t="s">
        <v>209</v>
      </c>
      <c r="C53">
        <v>320</v>
      </c>
      <c r="D53">
        <v>173</v>
      </c>
      <c r="E53">
        <v>87</v>
      </c>
      <c r="F53">
        <v>60</v>
      </c>
      <c r="J53" t="str">
        <f t="shared" si="13"/>
        <v>Strongly disagree</v>
      </c>
      <c r="K53" s="1">
        <f>C53/C54</f>
        <v>0.32</v>
      </c>
      <c r="L53" s="1">
        <f>D53/D54</f>
        <v>0.27460317460317463</v>
      </c>
      <c r="M53" s="1">
        <f>E53/E54</f>
        <v>0.45077720207253885</v>
      </c>
      <c r="N53" s="1">
        <f>F53/F54</f>
        <v>0.33898305084745761</v>
      </c>
      <c r="O53" s="1"/>
    </row>
    <row r="54" spans="1:23" x14ac:dyDescent="0.25">
      <c r="A54" t="s">
        <v>3</v>
      </c>
      <c r="C54">
        <v>1000</v>
      </c>
      <c r="D54">
        <v>630</v>
      </c>
      <c r="E54">
        <v>193</v>
      </c>
      <c r="F54">
        <v>177</v>
      </c>
    </row>
    <row r="59" spans="1:23" x14ac:dyDescent="0.25">
      <c r="A59" t="s">
        <v>213</v>
      </c>
    </row>
    <row r="60" spans="1:23" x14ac:dyDescent="0.25">
      <c r="A60" t="s">
        <v>1</v>
      </c>
    </row>
    <row r="61" spans="1:23" x14ac:dyDescent="0.25">
      <c r="C61" t="s">
        <v>3</v>
      </c>
      <c r="D61" t="s">
        <v>31</v>
      </c>
    </row>
    <row r="62" spans="1:23"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3" x14ac:dyDescent="0.25">
      <c r="A63" t="s">
        <v>204</v>
      </c>
      <c r="B63" t="s">
        <v>205</v>
      </c>
      <c r="C63">
        <v>177</v>
      </c>
      <c r="D63">
        <v>109</v>
      </c>
      <c r="E63">
        <v>68</v>
      </c>
      <c r="J63" t="str">
        <f>B63</f>
        <v>Strongly agree</v>
      </c>
      <c r="K63" s="1">
        <f>C63/C68</f>
        <v>0.17682317682317683</v>
      </c>
      <c r="L63" s="1">
        <f>D63/D68</f>
        <v>0.22803347280334729</v>
      </c>
      <c r="M63" s="1">
        <f>E63/E68</f>
        <v>0.13001912045889102</v>
      </c>
      <c r="N63" s="1"/>
      <c r="O63" s="1"/>
      <c r="R63" t="s">
        <v>220</v>
      </c>
      <c r="S63" s="3">
        <f t="shared" ref="S63:U63" si="16">K63+K64</f>
        <v>0.34265734265734266</v>
      </c>
      <c r="T63" s="3">
        <f t="shared" si="16"/>
        <v>0.42468619246861927</v>
      </c>
      <c r="U63" s="3">
        <f t="shared" si="16"/>
        <v>0.26768642447418739</v>
      </c>
      <c r="V63" s="3"/>
      <c r="W63" s="3"/>
    </row>
    <row r="64" spans="1:23" x14ac:dyDescent="0.25">
      <c r="B64" t="s">
        <v>206</v>
      </c>
      <c r="C64">
        <v>166</v>
      </c>
      <c r="D64">
        <v>94</v>
      </c>
      <c r="E64">
        <v>72</v>
      </c>
      <c r="J64" t="str">
        <f t="shared" ref="J64:J67" si="17">B64</f>
        <v>Somewhat agree</v>
      </c>
      <c r="K64" s="1">
        <f>C64/C68</f>
        <v>0.16583416583416583</v>
      </c>
      <c r="L64" s="1">
        <f>D64/D68</f>
        <v>0.19665271966527198</v>
      </c>
      <c r="M64" s="1">
        <f>E64/E68</f>
        <v>0.13766730401529637</v>
      </c>
      <c r="N64" s="1"/>
      <c r="O64" s="1"/>
      <c r="R64" t="s">
        <v>207</v>
      </c>
      <c r="S64" s="3">
        <f t="shared" ref="S64:U64" si="18">K65</f>
        <v>0.21378621378621379</v>
      </c>
      <c r="T64" s="3">
        <f t="shared" si="18"/>
        <v>0.1903765690376569</v>
      </c>
      <c r="U64" s="3">
        <f t="shared" si="18"/>
        <v>0.23518164435946462</v>
      </c>
      <c r="V64" s="3"/>
      <c r="W64" s="3"/>
    </row>
    <row r="65" spans="1:23" x14ac:dyDescent="0.25">
      <c r="B65" t="s">
        <v>207</v>
      </c>
      <c r="C65">
        <v>214</v>
      </c>
      <c r="D65">
        <v>91</v>
      </c>
      <c r="E65">
        <v>123</v>
      </c>
      <c r="J65" t="str">
        <f t="shared" si="17"/>
        <v>Neither agree nor disagree</v>
      </c>
      <c r="K65" s="1">
        <f>C65/C68</f>
        <v>0.21378621378621379</v>
      </c>
      <c r="L65" s="1">
        <f>D65/D68</f>
        <v>0.1903765690376569</v>
      </c>
      <c r="M65" s="1">
        <f>E65/E68</f>
        <v>0.23518164435946462</v>
      </c>
      <c r="N65" s="1"/>
      <c r="O65" s="1"/>
      <c r="R65" t="s">
        <v>219</v>
      </c>
      <c r="S65" s="3">
        <f t="shared" ref="S65:U65" si="19">K66+K67</f>
        <v>0.44355644355644358</v>
      </c>
      <c r="T65" s="3">
        <f t="shared" si="19"/>
        <v>0.38493723849372385</v>
      </c>
      <c r="U65" s="3">
        <f t="shared" si="19"/>
        <v>0.49713193116634802</v>
      </c>
      <c r="V65" s="3"/>
      <c r="W65" s="3"/>
    </row>
    <row r="66" spans="1:23" x14ac:dyDescent="0.25">
      <c r="B66" t="s">
        <v>208</v>
      </c>
      <c r="C66">
        <v>123</v>
      </c>
      <c r="D66">
        <v>46</v>
      </c>
      <c r="E66">
        <v>77</v>
      </c>
      <c r="J66" t="str">
        <f t="shared" si="17"/>
        <v>Somewhat disagree</v>
      </c>
      <c r="K66" s="1">
        <f>C66/C68</f>
        <v>0.12287712287712288</v>
      </c>
      <c r="L66" s="1">
        <f>D66/D68</f>
        <v>9.6234309623430964E-2</v>
      </c>
      <c r="M66" s="1">
        <f>E66/E68</f>
        <v>0.14722753346080306</v>
      </c>
      <c r="N66" s="1"/>
      <c r="O66" s="1"/>
    </row>
    <row r="67" spans="1:23" x14ac:dyDescent="0.25">
      <c r="B67" t="s">
        <v>209</v>
      </c>
      <c r="C67">
        <v>321</v>
      </c>
      <c r="D67">
        <v>138</v>
      </c>
      <c r="E67">
        <v>183</v>
      </c>
      <c r="J67" t="str">
        <f t="shared" si="17"/>
        <v>Strongly disagree</v>
      </c>
      <c r="K67" s="1">
        <f>C67/C68</f>
        <v>0.3206793206793207</v>
      </c>
      <c r="L67" s="1">
        <f>D67/D68</f>
        <v>0.28870292887029286</v>
      </c>
      <c r="M67" s="1">
        <f>E67/E68</f>
        <v>0.34990439770554493</v>
      </c>
      <c r="N67" s="1"/>
      <c r="O67" s="1"/>
    </row>
    <row r="68" spans="1:23" x14ac:dyDescent="0.25">
      <c r="A68" t="s">
        <v>3</v>
      </c>
      <c r="C68">
        <v>1001</v>
      </c>
      <c r="D68">
        <v>478</v>
      </c>
      <c r="E68">
        <v>523</v>
      </c>
    </row>
    <row r="73" spans="1:23" x14ac:dyDescent="0.25">
      <c r="A73" t="s">
        <v>214</v>
      </c>
    </row>
    <row r="74" spans="1:23" x14ac:dyDescent="0.25">
      <c r="A74" t="s">
        <v>1</v>
      </c>
    </row>
    <row r="75" spans="1:23" x14ac:dyDescent="0.25">
      <c r="C75" t="s">
        <v>3</v>
      </c>
      <c r="D75" t="s">
        <v>35</v>
      </c>
    </row>
    <row r="76" spans="1:23" s="2" customFormat="1" ht="8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204</v>
      </c>
      <c r="B77" t="s">
        <v>205</v>
      </c>
      <c r="C77">
        <v>176</v>
      </c>
      <c r="D77">
        <v>67</v>
      </c>
      <c r="E77">
        <v>65</v>
      </c>
      <c r="F77">
        <v>44</v>
      </c>
      <c r="J77" t="str">
        <f>B77</f>
        <v>Strongly agree</v>
      </c>
      <c r="K77" s="1">
        <f>C77/C82</f>
        <v>0.17617617617617617</v>
      </c>
      <c r="L77" s="1">
        <f>D77/D82</f>
        <v>0.18980169971671387</v>
      </c>
      <c r="M77" s="1">
        <f>E77/E82</f>
        <v>0.21172638436482086</v>
      </c>
      <c r="N77" s="1">
        <f>F77/F82</f>
        <v>0.12979351032448377</v>
      </c>
      <c r="O77" s="1"/>
      <c r="R77" t="s">
        <v>220</v>
      </c>
      <c r="S77" s="3">
        <f t="shared" ref="S77:V77" si="20">K77+K78</f>
        <v>0.34234234234234234</v>
      </c>
      <c r="T77" s="3">
        <f t="shared" si="20"/>
        <v>0.36260623229461753</v>
      </c>
      <c r="U77" s="3">
        <f t="shared" si="20"/>
        <v>0.35830618892508148</v>
      </c>
      <c r="V77" s="3">
        <f t="shared" si="20"/>
        <v>0.30678466076696165</v>
      </c>
      <c r="W77" s="3"/>
    </row>
    <row r="78" spans="1:23" x14ac:dyDescent="0.25">
      <c r="B78" t="s">
        <v>206</v>
      </c>
      <c r="C78">
        <v>166</v>
      </c>
      <c r="D78">
        <v>61</v>
      </c>
      <c r="E78">
        <v>45</v>
      </c>
      <c r="F78">
        <v>60</v>
      </c>
      <c r="J78" t="str">
        <f t="shared" ref="J78:J81" si="21">B78</f>
        <v>Somewhat agree</v>
      </c>
      <c r="K78" s="1">
        <f>C78/C82</f>
        <v>0.16616616616616617</v>
      </c>
      <c r="L78" s="1">
        <f>D78/D82</f>
        <v>0.17280453257790368</v>
      </c>
      <c r="M78" s="1">
        <f>E78/E82</f>
        <v>0.1465798045602606</v>
      </c>
      <c r="N78" s="1">
        <f>F78/F82</f>
        <v>0.17699115044247787</v>
      </c>
      <c r="O78" s="1"/>
      <c r="R78" t="s">
        <v>207</v>
      </c>
      <c r="S78" s="3">
        <f t="shared" ref="S78:V78" si="22">K79</f>
        <v>0.21521521521521522</v>
      </c>
      <c r="T78" s="3">
        <f t="shared" si="22"/>
        <v>0.28611898016997167</v>
      </c>
      <c r="U78" s="3">
        <f t="shared" si="22"/>
        <v>0.20521172638436483</v>
      </c>
      <c r="V78" s="3">
        <f t="shared" si="22"/>
        <v>0.15044247787610621</v>
      </c>
      <c r="W78" s="3"/>
    </row>
    <row r="79" spans="1:23" x14ac:dyDescent="0.25">
      <c r="B79" t="s">
        <v>207</v>
      </c>
      <c r="C79">
        <v>215</v>
      </c>
      <c r="D79">
        <v>101</v>
      </c>
      <c r="E79">
        <v>63</v>
      </c>
      <c r="F79">
        <v>51</v>
      </c>
      <c r="J79" t="str">
        <f t="shared" si="21"/>
        <v>Neither agree nor disagree</v>
      </c>
      <c r="K79" s="1">
        <f>C79/C82</f>
        <v>0.21521521521521522</v>
      </c>
      <c r="L79" s="1">
        <f>D79/D82</f>
        <v>0.28611898016997167</v>
      </c>
      <c r="M79" s="1">
        <f>E79/E82</f>
        <v>0.20521172638436483</v>
      </c>
      <c r="N79" s="1">
        <f>F79/F82</f>
        <v>0.15044247787610621</v>
      </c>
      <c r="O79" s="1"/>
      <c r="R79" t="s">
        <v>219</v>
      </c>
      <c r="S79" s="3">
        <f t="shared" ref="S79:V79" si="23">K80+K81</f>
        <v>0.44244244244244246</v>
      </c>
      <c r="T79" s="3">
        <f t="shared" si="23"/>
        <v>0.35127478753541075</v>
      </c>
      <c r="U79" s="3">
        <f t="shared" si="23"/>
        <v>0.43648208469055372</v>
      </c>
      <c r="V79" s="3">
        <f t="shared" si="23"/>
        <v>0.54277286135693215</v>
      </c>
      <c r="W79" s="3"/>
    </row>
    <row r="80" spans="1:23" x14ac:dyDescent="0.25">
      <c r="B80" t="s">
        <v>208</v>
      </c>
      <c r="C80">
        <v>122</v>
      </c>
      <c r="D80">
        <v>39</v>
      </c>
      <c r="E80">
        <v>28</v>
      </c>
      <c r="F80">
        <v>55</v>
      </c>
      <c r="J80" t="str">
        <f t="shared" si="21"/>
        <v>Somewhat disagree</v>
      </c>
      <c r="K80" s="1">
        <f>C80/C82</f>
        <v>0.12212212212212212</v>
      </c>
      <c r="L80" s="1">
        <f>D80/D82</f>
        <v>0.11048158640226628</v>
      </c>
      <c r="M80" s="1">
        <f>E80/E82</f>
        <v>9.1205211726384364E-2</v>
      </c>
      <c r="N80" s="1">
        <f>F80/F82</f>
        <v>0.16224188790560473</v>
      </c>
      <c r="O80" s="1"/>
    </row>
    <row r="81" spans="1:23" x14ac:dyDescent="0.25">
      <c r="B81" t="s">
        <v>209</v>
      </c>
      <c r="C81">
        <v>320</v>
      </c>
      <c r="D81">
        <v>85</v>
      </c>
      <c r="E81">
        <v>106</v>
      </c>
      <c r="F81">
        <v>129</v>
      </c>
      <c r="J81" t="str">
        <f t="shared" si="21"/>
        <v>Strongly disagree</v>
      </c>
      <c r="K81" s="1">
        <f>C81/C82</f>
        <v>0.32032032032032032</v>
      </c>
      <c r="L81" s="1">
        <f>D81/D82</f>
        <v>0.24079320113314448</v>
      </c>
      <c r="M81" s="1">
        <f>E81/E82</f>
        <v>0.34527687296416937</v>
      </c>
      <c r="N81" s="1">
        <f>F81/F82</f>
        <v>0.38053097345132741</v>
      </c>
      <c r="O81" s="1"/>
    </row>
    <row r="82" spans="1:23" x14ac:dyDescent="0.25">
      <c r="A82" t="s">
        <v>3</v>
      </c>
      <c r="C82">
        <v>999</v>
      </c>
      <c r="D82">
        <v>353</v>
      </c>
      <c r="E82">
        <v>307</v>
      </c>
      <c r="F82">
        <v>339</v>
      </c>
    </row>
    <row r="87" spans="1:23" x14ac:dyDescent="0.25">
      <c r="A87" t="s">
        <v>215</v>
      </c>
    </row>
    <row r="88" spans="1:23" x14ac:dyDescent="0.25">
      <c r="A88" t="s">
        <v>1</v>
      </c>
    </row>
    <row r="89" spans="1:23" x14ac:dyDescent="0.25">
      <c r="C89" t="s">
        <v>3</v>
      </c>
      <c r="D89" t="s">
        <v>46</v>
      </c>
    </row>
    <row r="90" spans="1:23" s="2" customFormat="1" ht="10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S90" s="2" t="str">
        <f>K90</f>
        <v>North Carolina</v>
      </c>
      <c r="T90" s="2" t="str">
        <f>L90</f>
        <v>Silent &amp; Boomer (born before 1965)</v>
      </c>
      <c r="U90" s="2" t="str">
        <f>M90</f>
        <v>Generation X (born 1965-1980)</v>
      </c>
      <c r="V90" s="2" t="str">
        <f>N90</f>
        <v>Millennials &amp; Generation Z (born after 1980)</v>
      </c>
    </row>
    <row r="91" spans="1:23" x14ac:dyDescent="0.25">
      <c r="A91" t="s">
        <v>204</v>
      </c>
      <c r="B91" t="s">
        <v>205</v>
      </c>
      <c r="C91">
        <v>176</v>
      </c>
      <c r="D91">
        <v>78</v>
      </c>
      <c r="E91">
        <v>44</v>
      </c>
      <c r="F91">
        <v>54</v>
      </c>
      <c r="J91" t="str">
        <f>B91</f>
        <v>Strongly agree</v>
      </c>
      <c r="K91" s="1">
        <f>C91/C96</f>
        <v>0.17582417582417584</v>
      </c>
      <c r="L91" s="1">
        <f>D91/D96</f>
        <v>0.26351351351351349</v>
      </c>
      <c r="M91" s="1">
        <f>E91/E96</f>
        <v>0.17670682730923695</v>
      </c>
      <c r="N91" s="1">
        <f>F91/F96</f>
        <v>0.11842105263157894</v>
      </c>
      <c r="O91" s="1"/>
      <c r="R91" t="s">
        <v>220</v>
      </c>
      <c r="S91" s="3">
        <f t="shared" ref="S91:V91" si="24">K91+K92</f>
        <v>0.34165834165834164</v>
      </c>
      <c r="T91" s="3">
        <f t="shared" si="24"/>
        <v>0.43581081081081074</v>
      </c>
      <c r="U91" s="3">
        <f t="shared" si="24"/>
        <v>0.3012048192771084</v>
      </c>
      <c r="V91" s="3">
        <f t="shared" si="24"/>
        <v>0.30263157894736842</v>
      </c>
      <c r="W91" s="3"/>
    </row>
    <row r="92" spans="1:23" x14ac:dyDescent="0.25">
      <c r="B92" t="s">
        <v>206</v>
      </c>
      <c r="C92">
        <v>166</v>
      </c>
      <c r="D92">
        <v>51</v>
      </c>
      <c r="E92">
        <v>31</v>
      </c>
      <c r="F92">
        <v>84</v>
      </c>
      <c r="J92" t="str">
        <f t="shared" ref="J92:J95" si="25">B92</f>
        <v>Somewhat agree</v>
      </c>
      <c r="K92" s="1">
        <f>C92/C96</f>
        <v>0.16583416583416583</v>
      </c>
      <c r="L92" s="1">
        <f>D92/D96</f>
        <v>0.17229729729729729</v>
      </c>
      <c r="M92" s="1">
        <f>E92/E96</f>
        <v>0.12449799196787148</v>
      </c>
      <c r="N92" s="1">
        <f>F92/F96</f>
        <v>0.18421052631578946</v>
      </c>
      <c r="O92" s="1"/>
      <c r="R92" t="s">
        <v>207</v>
      </c>
      <c r="S92" s="3">
        <f t="shared" ref="S92:V92" si="26">K93</f>
        <v>0.21478521478521478</v>
      </c>
      <c r="T92" s="3">
        <f t="shared" si="26"/>
        <v>0.12162162162162163</v>
      </c>
      <c r="U92" s="3">
        <f t="shared" si="26"/>
        <v>0.25301204819277107</v>
      </c>
      <c r="V92" s="3">
        <f t="shared" si="26"/>
        <v>0.25438596491228072</v>
      </c>
      <c r="W92" s="3"/>
    </row>
    <row r="93" spans="1:23" x14ac:dyDescent="0.25">
      <c r="B93" t="s">
        <v>207</v>
      </c>
      <c r="C93">
        <v>215</v>
      </c>
      <c r="D93">
        <v>36</v>
      </c>
      <c r="E93">
        <v>63</v>
      </c>
      <c r="F93">
        <v>116</v>
      </c>
      <c r="J93" t="str">
        <f t="shared" si="25"/>
        <v>Neither agree nor disagree</v>
      </c>
      <c r="K93" s="1">
        <f>C93/C96</f>
        <v>0.21478521478521478</v>
      </c>
      <c r="L93" s="1">
        <f>D93/D96</f>
        <v>0.12162162162162163</v>
      </c>
      <c r="M93" s="1">
        <f>E93/E96</f>
        <v>0.25301204819277107</v>
      </c>
      <c r="N93" s="1">
        <f>F93/F96</f>
        <v>0.25438596491228072</v>
      </c>
      <c r="O93" s="1"/>
      <c r="R93" t="s">
        <v>219</v>
      </c>
      <c r="S93" s="3">
        <f t="shared" ref="S93:V93" si="27">K94+K95</f>
        <v>0.44355644355644358</v>
      </c>
      <c r="T93" s="3">
        <f t="shared" si="27"/>
        <v>0.44256756756756754</v>
      </c>
      <c r="U93" s="3">
        <f t="shared" si="27"/>
        <v>0.44578313253012047</v>
      </c>
      <c r="V93" s="3">
        <f t="shared" si="27"/>
        <v>0.44298245614035087</v>
      </c>
      <c r="W93" s="3"/>
    </row>
    <row r="94" spans="1:23" x14ac:dyDescent="0.25">
      <c r="B94" t="s">
        <v>208</v>
      </c>
      <c r="C94">
        <v>123</v>
      </c>
      <c r="D94">
        <v>37</v>
      </c>
      <c r="E94">
        <v>31</v>
      </c>
      <c r="F94">
        <v>55</v>
      </c>
      <c r="J94" t="str">
        <f t="shared" si="25"/>
        <v>Somewhat disagree</v>
      </c>
      <c r="K94" s="1">
        <f>C94/C96</f>
        <v>0.12287712287712288</v>
      </c>
      <c r="L94" s="1">
        <f>D94/D96</f>
        <v>0.125</v>
      </c>
      <c r="M94" s="1">
        <f>E94/E96</f>
        <v>0.12449799196787148</v>
      </c>
      <c r="N94" s="1">
        <f>F94/F96</f>
        <v>0.1206140350877193</v>
      </c>
      <c r="O94" s="1"/>
    </row>
    <row r="95" spans="1:23" x14ac:dyDescent="0.25">
      <c r="B95" t="s">
        <v>209</v>
      </c>
      <c r="C95">
        <v>321</v>
      </c>
      <c r="D95">
        <v>94</v>
      </c>
      <c r="E95">
        <v>80</v>
      </c>
      <c r="F95">
        <v>147</v>
      </c>
      <c r="J95" t="str">
        <f t="shared" si="25"/>
        <v>Strongly disagree</v>
      </c>
      <c r="K95" s="1">
        <f>C95/C96</f>
        <v>0.3206793206793207</v>
      </c>
      <c r="L95" s="1">
        <f>D95/D96</f>
        <v>0.31756756756756754</v>
      </c>
      <c r="M95" s="1">
        <f>E95/E96</f>
        <v>0.32128514056224899</v>
      </c>
      <c r="N95" s="1">
        <f>F95/F96</f>
        <v>0.32236842105263158</v>
      </c>
      <c r="O95" s="1"/>
    </row>
    <row r="96" spans="1:23" x14ac:dyDescent="0.25">
      <c r="A96" t="s">
        <v>3</v>
      </c>
      <c r="C96">
        <v>1001</v>
      </c>
      <c r="D96">
        <v>296</v>
      </c>
      <c r="E96">
        <v>249</v>
      </c>
      <c r="F96">
        <v>456</v>
      </c>
    </row>
    <row r="101" spans="1:23" x14ac:dyDescent="0.25">
      <c r="A101" t="s">
        <v>216</v>
      </c>
    </row>
    <row r="102" spans="1:23" x14ac:dyDescent="0.25">
      <c r="A102" t="s">
        <v>1</v>
      </c>
    </row>
    <row r="103" spans="1:23" x14ac:dyDescent="0.25">
      <c r="C103" t="s">
        <v>3</v>
      </c>
      <c r="D103" t="s">
        <v>40</v>
      </c>
    </row>
    <row r="104" spans="1:23"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O104" s="2" t="str">
        <f>G104</f>
        <v>Rural County</v>
      </c>
      <c r="S104" s="2" t="str">
        <f>K104</f>
        <v>North Carolina</v>
      </c>
      <c r="T104" s="2" t="str">
        <f>L104</f>
        <v>Central Cities</v>
      </c>
      <c r="U104" s="2" t="str">
        <f>M104</f>
        <v>Urban County Suburbs</v>
      </c>
      <c r="V104" s="2" t="str">
        <f>N104</f>
        <v>Surrounding Suburban County</v>
      </c>
      <c r="W104" s="2" t="str">
        <f>O104</f>
        <v>Rural County</v>
      </c>
    </row>
    <row r="105" spans="1:23" x14ac:dyDescent="0.25">
      <c r="A105" t="s">
        <v>204</v>
      </c>
      <c r="B105" t="s">
        <v>205</v>
      </c>
      <c r="C105">
        <v>176</v>
      </c>
      <c r="D105">
        <v>35</v>
      </c>
      <c r="E105">
        <v>41</v>
      </c>
      <c r="F105">
        <v>45</v>
      </c>
      <c r="G105">
        <v>55</v>
      </c>
      <c r="J105" t="str">
        <f>B105</f>
        <v>Strongly agree</v>
      </c>
      <c r="K105" s="1">
        <f>C105/C110</f>
        <v>0.17617617617617617</v>
      </c>
      <c r="L105" s="1">
        <f>D105/D110</f>
        <v>0.11513157894736842</v>
      </c>
      <c r="M105" s="1">
        <f>E105/E110</f>
        <v>0.16532258064516128</v>
      </c>
      <c r="N105" s="1">
        <f>F105/F110</f>
        <v>0.19396551724137931</v>
      </c>
      <c r="O105" s="1">
        <f>G105/G110</f>
        <v>0.2558139534883721</v>
      </c>
      <c r="R105" t="s">
        <v>220</v>
      </c>
      <c r="S105" s="3">
        <f t="shared" ref="S105:W105" si="28">K105+K106</f>
        <v>0.34134134134134131</v>
      </c>
      <c r="T105" s="3">
        <f t="shared" si="28"/>
        <v>0.29276315789473684</v>
      </c>
      <c r="U105" s="3">
        <f t="shared" si="28"/>
        <v>0.30241935483870963</v>
      </c>
      <c r="V105" s="3">
        <f t="shared" si="28"/>
        <v>0.36206896551724138</v>
      </c>
      <c r="W105" s="3">
        <f t="shared" si="28"/>
        <v>0.43255813953488376</v>
      </c>
    </row>
    <row r="106" spans="1:23" x14ac:dyDescent="0.25">
      <c r="B106" t="s">
        <v>206</v>
      </c>
      <c r="C106">
        <v>165</v>
      </c>
      <c r="D106">
        <v>54</v>
      </c>
      <c r="E106">
        <v>34</v>
      </c>
      <c r="F106">
        <v>39</v>
      </c>
      <c r="G106">
        <v>38</v>
      </c>
      <c r="J106" t="str">
        <f t="shared" ref="J106:J109" si="29">B106</f>
        <v>Somewhat agree</v>
      </c>
      <c r="K106" s="1">
        <f>C106/C110</f>
        <v>0.16516516516516516</v>
      </c>
      <c r="L106" s="1">
        <f>D106/D110</f>
        <v>0.17763157894736842</v>
      </c>
      <c r="M106" s="1">
        <f>E106/E110</f>
        <v>0.13709677419354838</v>
      </c>
      <c r="N106" s="1">
        <f>F106/F110</f>
        <v>0.16810344827586207</v>
      </c>
      <c r="O106" s="1">
        <f>G106/G110</f>
        <v>0.17674418604651163</v>
      </c>
      <c r="R106" t="s">
        <v>207</v>
      </c>
      <c r="S106" s="3">
        <f t="shared" ref="S106:W106" si="30">K107</f>
        <v>0.21521521521521522</v>
      </c>
      <c r="T106" s="3">
        <f t="shared" si="30"/>
        <v>0.21710526315789475</v>
      </c>
      <c r="U106" s="3">
        <f t="shared" si="30"/>
        <v>0.18145161290322581</v>
      </c>
      <c r="V106" s="3">
        <f t="shared" si="30"/>
        <v>0.24568965517241378</v>
      </c>
      <c r="W106" s="3">
        <f t="shared" si="30"/>
        <v>0.21860465116279071</v>
      </c>
    </row>
    <row r="107" spans="1:23" x14ac:dyDescent="0.25">
      <c r="B107" t="s">
        <v>207</v>
      </c>
      <c r="C107">
        <v>215</v>
      </c>
      <c r="D107">
        <v>66</v>
      </c>
      <c r="E107">
        <v>45</v>
      </c>
      <c r="F107">
        <v>57</v>
      </c>
      <c r="G107">
        <v>47</v>
      </c>
      <c r="J107" t="str">
        <f t="shared" si="29"/>
        <v>Neither agree nor disagree</v>
      </c>
      <c r="K107" s="1">
        <f>C107/C110</f>
        <v>0.21521521521521522</v>
      </c>
      <c r="L107" s="1">
        <f>D107/D110</f>
        <v>0.21710526315789475</v>
      </c>
      <c r="M107" s="1">
        <f>E107/E110</f>
        <v>0.18145161290322581</v>
      </c>
      <c r="N107" s="1">
        <f>F107/F110</f>
        <v>0.24568965517241378</v>
      </c>
      <c r="O107" s="1">
        <f>G107/G110</f>
        <v>0.21860465116279071</v>
      </c>
      <c r="R107" t="s">
        <v>219</v>
      </c>
      <c r="S107" s="3">
        <f t="shared" ref="S107:W107" si="31">K108+K109</f>
        <v>0.44344344344344344</v>
      </c>
      <c r="T107" s="3">
        <f t="shared" si="31"/>
        <v>0.49013157894736847</v>
      </c>
      <c r="U107" s="3">
        <f t="shared" si="31"/>
        <v>0.5161290322580645</v>
      </c>
      <c r="V107" s="3">
        <f t="shared" si="31"/>
        <v>0.39224137931034481</v>
      </c>
      <c r="W107" s="3">
        <f t="shared" si="31"/>
        <v>0.34883720930232553</v>
      </c>
    </row>
    <row r="108" spans="1:23" x14ac:dyDescent="0.25">
      <c r="B108" t="s">
        <v>208</v>
      </c>
      <c r="C108">
        <v>122</v>
      </c>
      <c r="D108">
        <v>42</v>
      </c>
      <c r="E108">
        <v>35</v>
      </c>
      <c r="F108">
        <v>27</v>
      </c>
      <c r="G108">
        <v>18</v>
      </c>
      <c r="J108" t="str">
        <f t="shared" si="29"/>
        <v>Somewhat disagree</v>
      </c>
      <c r="K108" s="1">
        <f>C108/C110</f>
        <v>0.12212212212212212</v>
      </c>
      <c r="L108" s="1">
        <f>D108/D110</f>
        <v>0.13815789473684212</v>
      </c>
      <c r="M108" s="1">
        <f>E108/E110</f>
        <v>0.14112903225806453</v>
      </c>
      <c r="N108" s="1">
        <f>F108/F110</f>
        <v>0.11637931034482758</v>
      </c>
      <c r="O108" s="1">
        <f>G108/G110</f>
        <v>8.3720930232558138E-2</v>
      </c>
    </row>
    <row r="109" spans="1:23" x14ac:dyDescent="0.25">
      <c r="B109" t="s">
        <v>209</v>
      </c>
      <c r="C109">
        <v>321</v>
      </c>
      <c r="D109">
        <v>107</v>
      </c>
      <c r="E109">
        <v>93</v>
      </c>
      <c r="F109">
        <v>64</v>
      </c>
      <c r="G109">
        <v>57</v>
      </c>
      <c r="J109" t="str">
        <f t="shared" si="29"/>
        <v>Strongly disagree</v>
      </c>
      <c r="K109" s="1">
        <f>C109/C110</f>
        <v>0.3213213213213213</v>
      </c>
      <c r="L109" s="1">
        <f>D109/D110</f>
        <v>0.35197368421052633</v>
      </c>
      <c r="M109" s="1">
        <f>E109/E110</f>
        <v>0.375</v>
      </c>
      <c r="N109" s="1">
        <f>F109/F110</f>
        <v>0.27586206896551724</v>
      </c>
      <c r="O109" s="1">
        <f>G109/G110</f>
        <v>0.26511627906976742</v>
      </c>
    </row>
    <row r="110" spans="1:23" x14ac:dyDescent="0.25">
      <c r="A110" t="s">
        <v>3</v>
      </c>
      <c r="C110">
        <v>999</v>
      </c>
      <c r="D110">
        <v>304</v>
      </c>
      <c r="E110">
        <v>248</v>
      </c>
      <c r="F110">
        <v>232</v>
      </c>
      <c r="G110">
        <v>215</v>
      </c>
    </row>
    <row r="115" spans="1:23" x14ac:dyDescent="0.25">
      <c r="A115" t="s">
        <v>217</v>
      </c>
    </row>
    <row r="116" spans="1:23" x14ac:dyDescent="0.25">
      <c r="A116" t="s">
        <v>1</v>
      </c>
    </row>
    <row r="117" spans="1:23" x14ac:dyDescent="0.25">
      <c r="C117" t="s">
        <v>3</v>
      </c>
      <c r="D117" t="s">
        <v>70</v>
      </c>
    </row>
    <row r="118" spans="1:23" x14ac:dyDescent="0.25">
      <c r="C118" t="s">
        <v>50</v>
      </c>
      <c r="D118" t="s">
        <v>71</v>
      </c>
      <c r="E118" t="s">
        <v>72</v>
      </c>
      <c r="F118" t="s">
        <v>218</v>
      </c>
      <c r="G118" t="s">
        <v>74</v>
      </c>
      <c r="H118" s="2"/>
      <c r="I118" s="2"/>
      <c r="J118" s="2"/>
      <c r="K118" s="2" t="str">
        <f>C118</f>
        <v>North Carolina</v>
      </c>
      <c r="L118" s="2" t="str">
        <f>D118</f>
        <v>Voted for Donald Trump</v>
      </c>
      <c r="M118" s="2" t="str">
        <f>E118</f>
        <v>Voted for Kamala Harris</v>
      </c>
      <c r="N118" s="2" t="str">
        <f>F118</f>
        <v>Voted third party/other</v>
      </c>
      <c r="O118" s="2" t="str">
        <f>G118</f>
        <v>Didn't vote in 2024 presidential election</v>
      </c>
      <c r="P118" s="2"/>
      <c r="Q118" s="2"/>
      <c r="R118" s="2"/>
      <c r="S118" s="2" t="str">
        <f>K118</f>
        <v>North Carolina</v>
      </c>
      <c r="T118" s="2" t="str">
        <f>L118</f>
        <v>Voted for Donald Trump</v>
      </c>
      <c r="U118" s="2" t="str">
        <f>M118</f>
        <v>Voted for Kamala Harris</v>
      </c>
      <c r="V118" s="2" t="str">
        <f>N118</f>
        <v>Voted third party/other</v>
      </c>
      <c r="W118" s="2" t="str">
        <f>O118</f>
        <v>Didn't vote in 2024 presidential election</v>
      </c>
    </row>
    <row r="119" spans="1:23" x14ac:dyDescent="0.25">
      <c r="A119" t="s">
        <v>204</v>
      </c>
      <c r="B119" t="s">
        <v>205</v>
      </c>
      <c r="C119">
        <v>176</v>
      </c>
      <c r="D119">
        <v>143</v>
      </c>
      <c r="E119">
        <v>6</v>
      </c>
      <c r="F119">
        <v>0</v>
      </c>
      <c r="G119">
        <v>27</v>
      </c>
      <c r="J119" t="str">
        <f>B119</f>
        <v>Strongly agree</v>
      </c>
      <c r="K119" s="1">
        <f>C119/C124</f>
        <v>0.17582417582417584</v>
      </c>
      <c r="L119" s="1">
        <f>D119/D124</f>
        <v>0.41091954022988508</v>
      </c>
      <c r="M119" s="1">
        <f>E119/E124</f>
        <v>1.8072289156626505E-2</v>
      </c>
      <c r="N119" s="1">
        <f>F119/F124</f>
        <v>0</v>
      </c>
      <c r="O119" s="1">
        <f>G119/G124</f>
        <v>8.6816720257234734E-2</v>
      </c>
      <c r="R119" t="s">
        <v>220</v>
      </c>
      <c r="S119" s="3">
        <f t="shared" ref="S119:W119" si="32">K119+K120</f>
        <v>0.34165834165834164</v>
      </c>
      <c r="T119" s="3">
        <f t="shared" si="32"/>
        <v>0.71839080459770122</v>
      </c>
      <c r="U119" s="3">
        <f t="shared" si="32"/>
        <v>6.3253012048192767E-2</v>
      </c>
      <c r="V119" s="3">
        <f t="shared" si="32"/>
        <v>0</v>
      </c>
      <c r="W119" s="3">
        <f t="shared" si="32"/>
        <v>0.22829581993569131</v>
      </c>
    </row>
    <row r="120" spans="1:23" x14ac:dyDescent="0.25">
      <c r="B120" t="s">
        <v>206</v>
      </c>
      <c r="C120">
        <v>166</v>
      </c>
      <c r="D120">
        <v>107</v>
      </c>
      <c r="E120">
        <v>15</v>
      </c>
      <c r="F120">
        <v>0</v>
      </c>
      <c r="G120">
        <v>44</v>
      </c>
      <c r="J120" t="str">
        <f t="shared" ref="J120:J123" si="33">B120</f>
        <v>Somewhat agree</v>
      </c>
      <c r="K120" s="1">
        <f>C120/C124</f>
        <v>0.16583416583416583</v>
      </c>
      <c r="L120" s="1">
        <f>D120/D124</f>
        <v>0.30747126436781608</v>
      </c>
      <c r="M120" s="1">
        <f>E120/E124</f>
        <v>4.5180722891566265E-2</v>
      </c>
      <c r="N120" s="1">
        <f>F120/F124</f>
        <v>0</v>
      </c>
      <c r="O120" s="1">
        <f>G120/G124</f>
        <v>0.14147909967845659</v>
      </c>
      <c r="R120" t="s">
        <v>207</v>
      </c>
      <c r="S120" s="3">
        <f t="shared" ref="S120:W120" si="34">K121</f>
        <v>0.21478521478521478</v>
      </c>
      <c r="T120" s="3">
        <f t="shared" si="34"/>
        <v>0.14080459770114942</v>
      </c>
      <c r="U120" s="3">
        <f t="shared" si="34"/>
        <v>0.15963855421686746</v>
      </c>
      <c r="V120" s="3">
        <f t="shared" si="34"/>
        <v>0.4</v>
      </c>
      <c r="W120" s="3">
        <f t="shared" si="34"/>
        <v>0.35048231511254019</v>
      </c>
    </row>
    <row r="121" spans="1:23" x14ac:dyDescent="0.25">
      <c r="B121" t="s">
        <v>207</v>
      </c>
      <c r="C121">
        <v>215</v>
      </c>
      <c r="D121">
        <v>49</v>
      </c>
      <c r="E121">
        <v>53</v>
      </c>
      <c r="F121">
        <v>4</v>
      </c>
      <c r="G121">
        <v>109</v>
      </c>
      <c r="J121" t="str">
        <f t="shared" si="33"/>
        <v>Neither agree nor disagree</v>
      </c>
      <c r="K121" s="1">
        <f>C121/C124</f>
        <v>0.21478521478521478</v>
      </c>
      <c r="L121" s="1">
        <f>D121/D124</f>
        <v>0.14080459770114942</v>
      </c>
      <c r="M121" s="1">
        <f>E121/E124</f>
        <v>0.15963855421686746</v>
      </c>
      <c r="N121" s="1">
        <f>F121/F124</f>
        <v>0.4</v>
      </c>
      <c r="O121" s="1">
        <f>G121/G124</f>
        <v>0.35048231511254019</v>
      </c>
      <c r="R121" t="s">
        <v>219</v>
      </c>
      <c r="S121" s="3">
        <f t="shared" ref="S121:W121" si="35">K122+K123</f>
        <v>0.44355644355644358</v>
      </c>
      <c r="T121" s="3">
        <f t="shared" si="35"/>
        <v>0.14080459770114945</v>
      </c>
      <c r="U121" s="3">
        <f t="shared" si="35"/>
        <v>0.77710843373493976</v>
      </c>
      <c r="V121" s="3">
        <f t="shared" si="35"/>
        <v>0.6</v>
      </c>
      <c r="W121" s="3">
        <f t="shared" si="35"/>
        <v>0.4212218649517685</v>
      </c>
    </row>
    <row r="122" spans="1:23" x14ac:dyDescent="0.25">
      <c r="B122" t="s">
        <v>208</v>
      </c>
      <c r="C122">
        <v>123</v>
      </c>
      <c r="D122">
        <v>30</v>
      </c>
      <c r="E122">
        <v>53</v>
      </c>
      <c r="F122">
        <v>1</v>
      </c>
      <c r="G122">
        <v>39</v>
      </c>
      <c r="J122" t="str">
        <f t="shared" si="33"/>
        <v>Somewhat disagree</v>
      </c>
      <c r="K122" s="1">
        <f>C122/C124</f>
        <v>0.12287712287712288</v>
      </c>
      <c r="L122" s="1">
        <f>D122/D124</f>
        <v>8.6206896551724144E-2</v>
      </c>
      <c r="M122" s="1">
        <f>E122/E124</f>
        <v>0.15963855421686746</v>
      </c>
      <c r="N122" s="1">
        <f>F122/F124</f>
        <v>0.1</v>
      </c>
      <c r="O122" s="1">
        <f>G122/G124</f>
        <v>0.12540192926045016</v>
      </c>
    </row>
    <row r="123" spans="1:23" x14ac:dyDescent="0.25">
      <c r="B123" t="s">
        <v>209</v>
      </c>
      <c r="C123">
        <v>321</v>
      </c>
      <c r="D123">
        <v>19</v>
      </c>
      <c r="E123">
        <v>205</v>
      </c>
      <c r="F123">
        <v>5</v>
      </c>
      <c r="G123">
        <v>92</v>
      </c>
      <c r="J123" t="str">
        <f t="shared" si="33"/>
        <v>Strongly disagree</v>
      </c>
      <c r="K123" s="1">
        <f>C123/C124</f>
        <v>0.3206793206793207</v>
      </c>
      <c r="L123" s="1">
        <f>D123/D124</f>
        <v>5.459770114942529E-2</v>
      </c>
      <c r="M123" s="1">
        <f>E123/E124</f>
        <v>0.61746987951807231</v>
      </c>
      <c r="N123" s="1">
        <f>F123/F124</f>
        <v>0.5</v>
      </c>
      <c r="O123" s="1">
        <f>G123/G124</f>
        <v>0.29581993569131831</v>
      </c>
    </row>
    <row r="124" spans="1:23" x14ac:dyDescent="0.25">
      <c r="A124" t="s">
        <v>3</v>
      </c>
      <c r="C124">
        <v>1001</v>
      </c>
      <c r="D124">
        <v>348</v>
      </c>
      <c r="E124">
        <v>332</v>
      </c>
      <c r="F124">
        <v>10</v>
      </c>
      <c r="G124">
        <v>311</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4320-3859-9A46-8F5C-24D20E27C397}">
  <dimension ref="A1:W137"/>
  <sheetViews>
    <sheetView topLeftCell="E6" workbookViewId="0"/>
  </sheetViews>
  <sheetFormatPr baseColWidth="10" defaultRowHeight="19" x14ac:dyDescent="0.25"/>
  <cols>
    <col min="2" max="2" width="23" customWidth="1"/>
    <col min="10" max="10" width="18.5703125" customWidth="1"/>
    <col min="12" max="14" width="12.140625" customWidth="1"/>
    <col min="18" max="18" width="29.140625" customWidth="1"/>
    <col min="20" max="22" width="13" customWidth="1"/>
  </cols>
  <sheetData>
    <row r="1" spans="1:23" x14ac:dyDescent="0.25">
      <c r="A1" t="s">
        <v>308</v>
      </c>
      <c r="T1" t="s">
        <v>337</v>
      </c>
    </row>
    <row r="2" spans="1:23" x14ac:dyDescent="0.25">
      <c r="A2" t="s">
        <v>310</v>
      </c>
    </row>
    <row r="3" spans="1:23" x14ac:dyDescent="0.25">
      <c r="A3" t="s">
        <v>221</v>
      </c>
    </row>
    <row r="4" spans="1:23" x14ac:dyDescent="0.25">
      <c r="A4" t="s">
        <v>1</v>
      </c>
    </row>
    <row r="5" spans="1:23" x14ac:dyDescent="0.25">
      <c r="C5" t="s">
        <v>3</v>
      </c>
      <c r="D5" t="s">
        <v>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222</v>
      </c>
      <c r="B7" t="s">
        <v>205</v>
      </c>
      <c r="C7">
        <v>66</v>
      </c>
      <c r="D7">
        <v>8</v>
      </c>
      <c r="E7">
        <v>16</v>
      </c>
      <c r="F7">
        <v>39</v>
      </c>
      <c r="G7">
        <v>3</v>
      </c>
      <c r="J7" t="str">
        <f>B7</f>
        <v>Strongly agree</v>
      </c>
      <c r="K7" s="1">
        <f>C7/C12</f>
        <v>6.6066066066066062E-2</v>
      </c>
      <c r="L7" s="1">
        <f>D7/D12</f>
        <v>2.8268551236749116E-2</v>
      </c>
      <c r="M7" s="1">
        <f>E7/E12</f>
        <v>4.790419161676647E-2</v>
      </c>
      <c r="N7" s="1">
        <f>F7/F12</f>
        <v>0.14130434782608695</v>
      </c>
      <c r="O7" s="1">
        <f>G7/G12</f>
        <v>2.8301886792452831E-2</v>
      </c>
      <c r="R7" t="s">
        <v>220</v>
      </c>
      <c r="S7" s="3">
        <f>K7+K8</f>
        <v>0.18118118118118118</v>
      </c>
      <c r="T7" s="3">
        <f t="shared" ref="T7:W7" si="0">L7+L8</f>
        <v>0.1166077738515901</v>
      </c>
      <c r="U7" s="3">
        <f t="shared" si="0"/>
        <v>0.1467065868263473</v>
      </c>
      <c r="V7" s="3">
        <f t="shared" si="0"/>
        <v>0.32608695652173914</v>
      </c>
      <c r="W7" s="3">
        <f t="shared" si="0"/>
        <v>8.4905660377358499E-2</v>
      </c>
    </row>
    <row r="8" spans="1:23" x14ac:dyDescent="0.25">
      <c r="B8" t="s">
        <v>206</v>
      </c>
      <c r="C8">
        <v>115</v>
      </c>
      <c r="D8">
        <v>25</v>
      </c>
      <c r="E8">
        <v>33</v>
      </c>
      <c r="F8">
        <v>51</v>
      </c>
      <c r="G8">
        <v>6</v>
      </c>
      <c r="J8" t="str">
        <f t="shared" ref="J8:J11" si="1">B8</f>
        <v>Somewhat agree</v>
      </c>
      <c r="K8" s="1">
        <f>C8/C12</f>
        <v>0.11511511511511512</v>
      </c>
      <c r="L8" s="1">
        <f>D8/D12</f>
        <v>8.8339222614840993E-2</v>
      </c>
      <c r="M8" s="1">
        <f>E8/E12</f>
        <v>9.880239520958084E-2</v>
      </c>
      <c r="N8" s="1">
        <f>F8/F12</f>
        <v>0.18478260869565216</v>
      </c>
      <c r="O8" s="1">
        <f>G8/G12</f>
        <v>5.6603773584905662E-2</v>
      </c>
      <c r="R8" t="s">
        <v>207</v>
      </c>
      <c r="S8" s="3">
        <f>K9</f>
        <v>0.24124124124124124</v>
      </c>
      <c r="T8" s="3">
        <f t="shared" ref="T8:W8" si="2">L9</f>
        <v>0.14840989399293286</v>
      </c>
      <c r="U8" s="3">
        <f t="shared" si="2"/>
        <v>0.22455089820359281</v>
      </c>
      <c r="V8" s="3">
        <f t="shared" si="2"/>
        <v>0.28623188405797101</v>
      </c>
      <c r="W8" s="3">
        <f t="shared" si="2"/>
        <v>0.42452830188679247</v>
      </c>
    </row>
    <row r="9" spans="1:23" x14ac:dyDescent="0.25">
      <c r="B9" t="s">
        <v>207</v>
      </c>
      <c r="C9">
        <v>241</v>
      </c>
      <c r="D9">
        <v>42</v>
      </c>
      <c r="E9">
        <v>75</v>
      </c>
      <c r="F9">
        <v>79</v>
      </c>
      <c r="G9">
        <v>45</v>
      </c>
      <c r="J9" t="str">
        <f t="shared" si="1"/>
        <v>Neither agree nor disagree</v>
      </c>
      <c r="K9" s="1">
        <f>C9/C12</f>
        <v>0.24124124124124124</v>
      </c>
      <c r="L9" s="1">
        <f>D9/D12</f>
        <v>0.14840989399293286</v>
      </c>
      <c r="M9" s="1">
        <f>E9/E12</f>
        <v>0.22455089820359281</v>
      </c>
      <c r="N9" s="1">
        <f>F9/F12</f>
        <v>0.28623188405797101</v>
      </c>
      <c r="O9" s="1">
        <f>G9/G12</f>
        <v>0.42452830188679247</v>
      </c>
      <c r="R9" t="s">
        <v>219</v>
      </c>
      <c r="S9" s="3">
        <f>K10+K11</f>
        <v>0.57757757757757755</v>
      </c>
      <c r="T9" s="3">
        <f t="shared" ref="T9:W9" si="3">L10+L11</f>
        <v>0.73498233215547704</v>
      </c>
      <c r="U9" s="3">
        <f t="shared" si="3"/>
        <v>0.62874251497005984</v>
      </c>
      <c r="V9" s="3">
        <f t="shared" si="3"/>
        <v>0.38768115942028986</v>
      </c>
      <c r="W9" s="3">
        <f t="shared" si="3"/>
        <v>0.49056603773584906</v>
      </c>
    </row>
    <row r="10" spans="1:23" x14ac:dyDescent="0.25">
      <c r="B10" t="s">
        <v>208</v>
      </c>
      <c r="C10">
        <v>150</v>
      </c>
      <c r="D10">
        <v>34</v>
      </c>
      <c r="E10">
        <v>42</v>
      </c>
      <c r="F10">
        <v>61</v>
      </c>
      <c r="G10">
        <v>13</v>
      </c>
      <c r="J10" t="str">
        <f t="shared" si="1"/>
        <v>Somewhat disagree</v>
      </c>
      <c r="K10" s="1">
        <f>C10/C12</f>
        <v>0.15015015015015015</v>
      </c>
      <c r="L10" s="1">
        <f>D10/D12</f>
        <v>0.12014134275618374</v>
      </c>
      <c r="M10" s="1">
        <f>E10/E12</f>
        <v>0.12574850299401197</v>
      </c>
      <c r="N10" s="1">
        <f>F10/F12</f>
        <v>0.2210144927536232</v>
      </c>
      <c r="O10" s="1">
        <f>G10/G12</f>
        <v>0.12264150943396226</v>
      </c>
    </row>
    <row r="11" spans="1:23" x14ac:dyDescent="0.25">
      <c r="B11" t="s">
        <v>209</v>
      </c>
      <c r="C11">
        <v>427</v>
      </c>
      <c r="D11">
        <v>174</v>
      </c>
      <c r="E11">
        <v>168</v>
      </c>
      <c r="F11">
        <v>46</v>
      </c>
      <c r="G11">
        <v>39</v>
      </c>
      <c r="J11" t="str">
        <f t="shared" si="1"/>
        <v>Strongly disagree</v>
      </c>
      <c r="K11" s="1">
        <f>C11/C12</f>
        <v>0.42742742742742745</v>
      </c>
      <c r="L11" s="1">
        <f>D11/D12</f>
        <v>0.61484098939929333</v>
      </c>
      <c r="M11" s="1">
        <f>E11/E12</f>
        <v>0.50299401197604787</v>
      </c>
      <c r="N11" s="1">
        <f>F11/F12</f>
        <v>0.16666666666666666</v>
      </c>
      <c r="O11" s="1">
        <f>G11/G12</f>
        <v>0.36792452830188677</v>
      </c>
    </row>
    <row r="12" spans="1:23" x14ac:dyDescent="0.25">
      <c r="A12" t="s">
        <v>3</v>
      </c>
      <c r="C12">
        <v>999</v>
      </c>
      <c r="D12">
        <v>283</v>
      </c>
      <c r="E12">
        <v>334</v>
      </c>
      <c r="F12">
        <v>276</v>
      </c>
      <c r="G12">
        <v>106</v>
      </c>
    </row>
    <row r="17" spans="1:23" x14ac:dyDescent="0.25">
      <c r="A17" t="s">
        <v>223</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222</v>
      </c>
      <c r="B21" t="s">
        <v>205</v>
      </c>
      <c r="C21">
        <v>66</v>
      </c>
      <c r="D21">
        <v>12</v>
      </c>
      <c r="E21">
        <v>7</v>
      </c>
      <c r="F21">
        <v>47</v>
      </c>
      <c r="G21">
        <v>0</v>
      </c>
      <c r="J21" t="str">
        <f>B21</f>
        <v>Strongly agree</v>
      </c>
      <c r="K21" s="1">
        <f>C21/C26</f>
        <v>6.6000000000000003E-2</v>
      </c>
      <c r="L21" s="1">
        <f>D21/D26</f>
        <v>2.9629629629629631E-2</v>
      </c>
      <c r="M21" s="1">
        <f>E21/E26</f>
        <v>3.6458333333333336E-2</v>
      </c>
      <c r="N21" s="1">
        <f>F21/F26</f>
        <v>0.12912087912087913</v>
      </c>
      <c r="O21" s="1">
        <f>G21/G26</f>
        <v>0</v>
      </c>
      <c r="R21" t="s">
        <v>220</v>
      </c>
      <c r="S21" s="3">
        <f t="shared" ref="S21:W21" si="4">K21+K22</f>
        <v>0.18099999999999999</v>
      </c>
      <c r="T21" s="3">
        <f t="shared" si="4"/>
        <v>0.11358024691358025</v>
      </c>
      <c r="U21" s="3">
        <f t="shared" si="4"/>
        <v>0.11458333333333334</v>
      </c>
      <c r="V21" s="3">
        <f t="shared" si="4"/>
        <v>0.30769230769230771</v>
      </c>
      <c r="W21" s="3">
        <f t="shared" si="4"/>
        <v>2.564102564102564E-2</v>
      </c>
    </row>
    <row r="22" spans="1:23" x14ac:dyDescent="0.25">
      <c r="B22" t="s">
        <v>206</v>
      </c>
      <c r="C22">
        <v>115</v>
      </c>
      <c r="D22">
        <v>34</v>
      </c>
      <c r="E22">
        <v>15</v>
      </c>
      <c r="F22">
        <v>65</v>
      </c>
      <c r="G22">
        <v>1</v>
      </c>
      <c r="J22" t="str">
        <f t="shared" ref="J22:J25" si="5">B22</f>
        <v>Somewhat agree</v>
      </c>
      <c r="K22" s="1">
        <f>C22/C26</f>
        <v>0.115</v>
      </c>
      <c r="L22" s="1">
        <f>D22/D26</f>
        <v>8.3950617283950618E-2</v>
      </c>
      <c r="M22" s="1">
        <f>E22/E26</f>
        <v>7.8125E-2</v>
      </c>
      <c r="N22" s="1">
        <f>F22/F26</f>
        <v>0.17857142857142858</v>
      </c>
      <c r="O22" s="1">
        <f>G22/G26</f>
        <v>2.564102564102564E-2</v>
      </c>
      <c r="R22" t="s">
        <v>207</v>
      </c>
      <c r="S22" s="3">
        <f t="shared" ref="S22:W22" si="6">K23</f>
        <v>0.24</v>
      </c>
      <c r="T22" s="3">
        <f t="shared" si="6"/>
        <v>0.13333333333333333</v>
      </c>
      <c r="U22" s="3">
        <f t="shared" si="6"/>
        <v>0.33333333333333331</v>
      </c>
      <c r="V22" s="3">
        <f t="shared" si="6"/>
        <v>0.28021978021978022</v>
      </c>
      <c r="W22" s="3">
        <f t="shared" si="6"/>
        <v>0.51282051282051277</v>
      </c>
    </row>
    <row r="23" spans="1:23" x14ac:dyDescent="0.25">
      <c r="B23" t="s">
        <v>207</v>
      </c>
      <c r="C23">
        <v>240</v>
      </c>
      <c r="D23">
        <v>54</v>
      </c>
      <c r="E23">
        <v>64</v>
      </c>
      <c r="F23">
        <v>102</v>
      </c>
      <c r="G23">
        <v>20</v>
      </c>
      <c r="J23" t="str">
        <f t="shared" si="5"/>
        <v>Neither agree nor disagree</v>
      </c>
      <c r="K23" s="1">
        <f>C23/C26</f>
        <v>0.24</v>
      </c>
      <c r="L23" s="1">
        <f>D23/D26</f>
        <v>0.13333333333333333</v>
      </c>
      <c r="M23" s="1">
        <f>E23/E26</f>
        <v>0.33333333333333331</v>
      </c>
      <c r="N23" s="1">
        <f>F23/F26</f>
        <v>0.28021978021978022</v>
      </c>
      <c r="O23" s="1">
        <f>G23/G26</f>
        <v>0.51282051282051277</v>
      </c>
      <c r="R23" t="s">
        <v>219</v>
      </c>
      <c r="S23" s="3">
        <f t="shared" ref="S23:W23" si="7">K24+K25</f>
        <v>0.57899999999999996</v>
      </c>
      <c r="T23" s="3">
        <f t="shared" si="7"/>
        <v>0.75308641975308643</v>
      </c>
      <c r="U23" s="3">
        <f t="shared" si="7"/>
        <v>0.55208333333333326</v>
      </c>
      <c r="V23" s="3">
        <f t="shared" si="7"/>
        <v>0.41208791208791207</v>
      </c>
      <c r="W23" s="3">
        <f t="shared" si="7"/>
        <v>0.46153846153846156</v>
      </c>
    </row>
    <row r="24" spans="1:23" x14ac:dyDescent="0.25">
      <c r="B24" t="s">
        <v>208</v>
      </c>
      <c r="C24">
        <v>150</v>
      </c>
      <c r="D24">
        <v>46</v>
      </c>
      <c r="E24">
        <v>15</v>
      </c>
      <c r="F24">
        <v>82</v>
      </c>
      <c r="G24">
        <v>7</v>
      </c>
      <c r="J24" t="str">
        <f t="shared" si="5"/>
        <v>Somewhat disagree</v>
      </c>
      <c r="K24" s="1">
        <f>C24/C26</f>
        <v>0.15</v>
      </c>
      <c r="L24" s="1">
        <f>D24/D26</f>
        <v>0.11358024691358025</v>
      </c>
      <c r="M24" s="1">
        <f>E24/E26</f>
        <v>7.8125E-2</v>
      </c>
      <c r="N24" s="1">
        <f>F24/F26</f>
        <v>0.22527472527472528</v>
      </c>
      <c r="O24" s="1">
        <f>G24/G26</f>
        <v>0.17948717948717949</v>
      </c>
    </row>
    <row r="25" spans="1:23" x14ac:dyDescent="0.25">
      <c r="B25" t="s">
        <v>209</v>
      </c>
      <c r="C25">
        <v>429</v>
      </c>
      <c r="D25">
        <v>259</v>
      </c>
      <c r="E25">
        <v>91</v>
      </c>
      <c r="F25">
        <v>68</v>
      </c>
      <c r="G25">
        <v>11</v>
      </c>
      <c r="J25" t="str">
        <f t="shared" si="5"/>
        <v>Strongly disagree</v>
      </c>
      <c r="K25" s="1">
        <f>C25/C26</f>
        <v>0.42899999999999999</v>
      </c>
      <c r="L25" s="1">
        <f>D25/D26</f>
        <v>0.63950617283950617</v>
      </c>
      <c r="M25" s="1">
        <f>E25/E26</f>
        <v>0.47395833333333331</v>
      </c>
      <c r="N25" s="1">
        <f>F25/F26</f>
        <v>0.18681318681318682</v>
      </c>
      <c r="O25" s="1">
        <f>G25/G26</f>
        <v>0.28205128205128205</v>
      </c>
    </row>
    <row r="26" spans="1:23" x14ac:dyDescent="0.25">
      <c r="A26" t="s">
        <v>3</v>
      </c>
      <c r="C26">
        <v>1000</v>
      </c>
      <c r="D26">
        <v>405</v>
      </c>
      <c r="E26">
        <v>192</v>
      </c>
      <c r="F26">
        <v>364</v>
      </c>
      <c r="G26">
        <v>39</v>
      </c>
    </row>
    <row r="31" spans="1:23" x14ac:dyDescent="0.25">
      <c r="A31" t="s">
        <v>224</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222</v>
      </c>
      <c r="B35" t="s">
        <v>205</v>
      </c>
      <c r="C35">
        <v>66</v>
      </c>
      <c r="D35">
        <v>9</v>
      </c>
      <c r="E35">
        <v>16</v>
      </c>
      <c r="F35">
        <v>40</v>
      </c>
      <c r="G35">
        <v>1</v>
      </c>
      <c r="J35" t="str">
        <f>B35</f>
        <v>Strongly agree</v>
      </c>
      <c r="K35" s="1">
        <f>C35/C40</f>
        <v>6.5868263473053898E-2</v>
      </c>
      <c r="L35" s="1">
        <f>D35/D40</f>
        <v>3.4749034749034749E-2</v>
      </c>
      <c r="M35" s="1">
        <f>E35/E40</f>
        <v>4.9844236760124609E-2</v>
      </c>
      <c r="N35" s="1">
        <f>F35/F40</f>
        <v>0.12461059190031153</v>
      </c>
      <c r="O35" s="1">
        <f>G35/G40</f>
        <v>9.9009900990099011E-3</v>
      </c>
      <c r="R35" t="s">
        <v>220</v>
      </c>
      <c r="S35" s="3">
        <f t="shared" ref="S35:W35" si="8">K35+K36</f>
        <v>0.18063872255489022</v>
      </c>
      <c r="T35" s="3">
        <f t="shared" si="8"/>
        <v>0.10810810810810811</v>
      </c>
      <c r="U35" s="3">
        <f t="shared" si="8"/>
        <v>0.12461059190031151</v>
      </c>
      <c r="V35" s="3">
        <f t="shared" si="8"/>
        <v>0.3364485981308411</v>
      </c>
      <c r="W35" s="3">
        <f t="shared" si="8"/>
        <v>4.9504950495049507E-2</v>
      </c>
    </row>
    <row r="36" spans="1:23" x14ac:dyDescent="0.25">
      <c r="B36" t="s">
        <v>206</v>
      </c>
      <c r="C36">
        <v>115</v>
      </c>
      <c r="D36">
        <v>19</v>
      </c>
      <c r="E36">
        <v>24</v>
      </c>
      <c r="F36">
        <v>68</v>
      </c>
      <c r="G36">
        <v>4</v>
      </c>
      <c r="J36" t="str">
        <f t="shared" ref="J36:J39" si="9">B36</f>
        <v>Somewhat agree</v>
      </c>
      <c r="K36" s="1">
        <f>C36/C40</f>
        <v>0.11477045908183632</v>
      </c>
      <c r="L36" s="1">
        <f>D36/D40</f>
        <v>7.3359073359073365E-2</v>
      </c>
      <c r="M36" s="1">
        <f>E36/E40</f>
        <v>7.476635514018691E-2</v>
      </c>
      <c r="N36" s="1">
        <f>F36/F40</f>
        <v>0.21183800623052959</v>
      </c>
      <c r="O36" s="1">
        <f>G36/G40</f>
        <v>3.9603960396039604E-2</v>
      </c>
      <c r="R36" t="s">
        <v>207</v>
      </c>
      <c r="S36" s="3">
        <f t="shared" ref="S36:W36" si="10">K37</f>
        <v>0.24151696606786427</v>
      </c>
      <c r="T36" s="3">
        <f t="shared" si="10"/>
        <v>6.9498069498069498E-2</v>
      </c>
      <c r="U36" s="3">
        <f t="shared" si="10"/>
        <v>0.30841121495327101</v>
      </c>
      <c r="V36" s="3">
        <f t="shared" si="10"/>
        <v>0.24610591900311526</v>
      </c>
      <c r="W36" s="3">
        <f t="shared" si="10"/>
        <v>0.45544554455445546</v>
      </c>
    </row>
    <row r="37" spans="1:23" x14ac:dyDescent="0.25">
      <c r="B37" t="s">
        <v>207</v>
      </c>
      <c r="C37">
        <v>242</v>
      </c>
      <c r="D37">
        <v>18</v>
      </c>
      <c r="E37">
        <v>99</v>
      </c>
      <c r="F37">
        <v>79</v>
      </c>
      <c r="G37">
        <v>46</v>
      </c>
      <c r="J37" t="str">
        <f t="shared" si="9"/>
        <v>Neither agree nor disagree</v>
      </c>
      <c r="K37" s="1">
        <f>C37/C40</f>
        <v>0.24151696606786427</v>
      </c>
      <c r="L37" s="1">
        <f>D37/D40</f>
        <v>6.9498069498069498E-2</v>
      </c>
      <c r="M37" s="1">
        <f>E37/E40</f>
        <v>0.30841121495327101</v>
      </c>
      <c r="N37" s="1">
        <f>F37/F40</f>
        <v>0.24610591900311526</v>
      </c>
      <c r="O37" s="1">
        <f>G37/G40</f>
        <v>0.45544554455445546</v>
      </c>
      <c r="R37" t="s">
        <v>219</v>
      </c>
      <c r="S37" s="3">
        <f t="shared" ref="S37:W37" si="11">K38+K39</f>
        <v>0.57784431137724557</v>
      </c>
      <c r="T37" s="3">
        <f t="shared" si="11"/>
        <v>0.82239382239382242</v>
      </c>
      <c r="U37" s="3">
        <f t="shared" si="11"/>
        <v>0.5669781931464174</v>
      </c>
      <c r="V37" s="3">
        <f t="shared" si="11"/>
        <v>0.4174454828660436</v>
      </c>
      <c r="W37" s="3">
        <f t="shared" si="11"/>
        <v>0.49504950495049505</v>
      </c>
    </row>
    <row r="38" spans="1:23" x14ac:dyDescent="0.25">
      <c r="B38" t="s">
        <v>208</v>
      </c>
      <c r="C38">
        <v>151</v>
      </c>
      <c r="D38">
        <v>30</v>
      </c>
      <c r="E38">
        <v>42</v>
      </c>
      <c r="F38">
        <v>64</v>
      </c>
      <c r="G38">
        <v>15</v>
      </c>
      <c r="J38" t="str">
        <f t="shared" si="9"/>
        <v>Somewhat disagree</v>
      </c>
      <c r="K38" s="1">
        <f>C38/C40</f>
        <v>0.15069860279441119</v>
      </c>
      <c r="L38" s="1">
        <f>D38/D40</f>
        <v>0.11583011583011583</v>
      </c>
      <c r="M38" s="1">
        <f>E38/E40</f>
        <v>0.13084112149532709</v>
      </c>
      <c r="N38" s="1">
        <f>F38/F40</f>
        <v>0.19937694704049844</v>
      </c>
      <c r="O38" s="1">
        <f>G38/G40</f>
        <v>0.14851485148514851</v>
      </c>
    </row>
    <row r="39" spans="1:23" x14ac:dyDescent="0.25">
      <c r="B39" t="s">
        <v>209</v>
      </c>
      <c r="C39">
        <v>428</v>
      </c>
      <c r="D39">
        <v>183</v>
      </c>
      <c r="E39">
        <v>140</v>
      </c>
      <c r="F39">
        <v>70</v>
      </c>
      <c r="G39">
        <v>35</v>
      </c>
      <c r="J39" t="str">
        <f t="shared" si="9"/>
        <v>Strongly disagree</v>
      </c>
      <c r="K39" s="1">
        <f>C39/C40</f>
        <v>0.42714570858283435</v>
      </c>
      <c r="L39" s="1">
        <f>D39/D40</f>
        <v>0.70656370656370659</v>
      </c>
      <c r="M39" s="1">
        <f>E39/E40</f>
        <v>0.43613707165109034</v>
      </c>
      <c r="N39" s="1">
        <f>F39/F40</f>
        <v>0.21806853582554517</v>
      </c>
      <c r="O39" s="1">
        <f>G39/G40</f>
        <v>0.34653465346534651</v>
      </c>
    </row>
    <row r="40" spans="1:23" x14ac:dyDescent="0.25">
      <c r="A40" t="s">
        <v>3</v>
      </c>
      <c r="C40">
        <v>1002</v>
      </c>
      <c r="D40">
        <v>259</v>
      </c>
      <c r="E40">
        <v>321</v>
      </c>
      <c r="F40">
        <v>321</v>
      </c>
      <c r="G40">
        <v>101</v>
      </c>
    </row>
    <row r="45" spans="1:23" x14ac:dyDescent="0.25">
      <c r="A45" t="s">
        <v>225</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222</v>
      </c>
      <c r="B49" t="s">
        <v>205</v>
      </c>
      <c r="C49">
        <v>66</v>
      </c>
      <c r="D49">
        <v>42</v>
      </c>
      <c r="E49">
        <v>12</v>
      </c>
      <c r="F49">
        <v>12</v>
      </c>
      <c r="J49" t="str">
        <f>B49</f>
        <v>Strongly agree</v>
      </c>
      <c r="K49" s="1">
        <f>C49/C54</f>
        <v>6.6000000000000003E-2</v>
      </c>
      <c r="L49" s="1">
        <f>D49/D54</f>
        <v>6.6666666666666666E-2</v>
      </c>
      <c r="M49" s="1">
        <f>E49/E54</f>
        <v>6.2176165803108807E-2</v>
      </c>
      <c r="N49" s="1">
        <f>F49/F54</f>
        <v>6.7796610169491525E-2</v>
      </c>
      <c r="O49" s="1"/>
      <c r="R49" t="s">
        <v>220</v>
      </c>
      <c r="S49" s="3">
        <f t="shared" ref="S49:V49" si="12">K49+K50</f>
        <v>0.18099999999999999</v>
      </c>
      <c r="T49" s="3">
        <f t="shared" si="12"/>
        <v>0.19365079365079363</v>
      </c>
      <c r="U49" s="3">
        <f t="shared" si="12"/>
        <v>0.15544041450777202</v>
      </c>
      <c r="V49" s="3">
        <f t="shared" si="12"/>
        <v>0.16384180790960451</v>
      </c>
      <c r="W49" s="3"/>
    </row>
    <row r="50" spans="1:23" x14ac:dyDescent="0.25">
      <c r="B50" t="s">
        <v>206</v>
      </c>
      <c r="C50">
        <v>115</v>
      </c>
      <c r="D50">
        <v>80</v>
      </c>
      <c r="E50">
        <v>18</v>
      </c>
      <c r="F50">
        <v>17</v>
      </c>
      <c r="J50" t="str">
        <f t="shared" ref="J50:J53" si="13">B50</f>
        <v>Somewhat agree</v>
      </c>
      <c r="K50" s="1">
        <f>C50/C54</f>
        <v>0.115</v>
      </c>
      <c r="L50" s="1">
        <f>D50/D54</f>
        <v>0.12698412698412698</v>
      </c>
      <c r="M50" s="1">
        <f>E50/E54</f>
        <v>9.3264248704663211E-2</v>
      </c>
      <c r="N50" s="1">
        <f>F50/F54</f>
        <v>9.6045197740112997E-2</v>
      </c>
      <c r="O50" s="1"/>
      <c r="R50" t="s">
        <v>207</v>
      </c>
      <c r="S50" s="3">
        <f t="shared" ref="S50:V50" si="14">K51</f>
        <v>0.24</v>
      </c>
      <c r="T50" s="3">
        <f t="shared" si="14"/>
        <v>0.22380952380952382</v>
      </c>
      <c r="U50" s="3">
        <f t="shared" si="14"/>
        <v>0.25906735751295334</v>
      </c>
      <c r="V50" s="3">
        <f t="shared" si="14"/>
        <v>0.2768361581920904</v>
      </c>
      <c r="W50" s="3"/>
    </row>
    <row r="51" spans="1:23" x14ac:dyDescent="0.25">
      <c r="B51" t="s">
        <v>207</v>
      </c>
      <c r="C51">
        <v>240</v>
      </c>
      <c r="D51">
        <v>141</v>
      </c>
      <c r="E51">
        <v>50</v>
      </c>
      <c r="F51">
        <v>49</v>
      </c>
      <c r="J51" t="str">
        <f t="shared" si="13"/>
        <v>Neither agree nor disagree</v>
      </c>
      <c r="K51" s="1">
        <f>C51/C54</f>
        <v>0.24</v>
      </c>
      <c r="L51" s="1">
        <f>D51/D54</f>
        <v>0.22380952380952382</v>
      </c>
      <c r="M51" s="1">
        <f>E51/E54</f>
        <v>0.25906735751295334</v>
      </c>
      <c r="N51" s="1">
        <f>F51/F54</f>
        <v>0.2768361581920904</v>
      </c>
      <c r="O51" s="1"/>
      <c r="R51" t="s">
        <v>219</v>
      </c>
      <c r="S51" s="3">
        <f t="shared" ref="S51:V51" si="15">K52+K53</f>
        <v>0.57899999999999996</v>
      </c>
      <c r="T51" s="3">
        <f t="shared" si="15"/>
        <v>0.58253968253968247</v>
      </c>
      <c r="U51" s="3">
        <f t="shared" si="15"/>
        <v>0.58549222797927458</v>
      </c>
      <c r="V51" s="3">
        <f t="shared" si="15"/>
        <v>0.55932203389830504</v>
      </c>
      <c r="W51" s="3"/>
    </row>
    <row r="52" spans="1:23" x14ac:dyDescent="0.25">
      <c r="B52" t="s">
        <v>208</v>
      </c>
      <c r="C52">
        <v>151</v>
      </c>
      <c r="D52">
        <v>107</v>
      </c>
      <c r="E52">
        <v>23</v>
      </c>
      <c r="F52">
        <v>21</v>
      </c>
      <c r="J52" t="str">
        <f t="shared" si="13"/>
        <v>Somewhat disagree</v>
      </c>
      <c r="K52" s="1">
        <f>C52/C54</f>
        <v>0.151</v>
      </c>
      <c r="L52" s="1">
        <f>D52/D54</f>
        <v>0.16984126984126985</v>
      </c>
      <c r="M52" s="1">
        <f>E52/E54</f>
        <v>0.11917098445595854</v>
      </c>
      <c r="N52" s="1">
        <f>F52/F54</f>
        <v>0.11864406779661017</v>
      </c>
      <c r="O52" s="1"/>
    </row>
    <row r="53" spans="1:23" x14ac:dyDescent="0.25">
      <c r="B53" t="s">
        <v>209</v>
      </c>
      <c r="C53">
        <v>428</v>
      </c>
      <c r="D53">
        <v>260</v>
      </c>
      <c r="E53">
        <v>90</v>
      </c>
      <c r="F53">
        <v>78</v>
      </c>
      <c r="J53" t="str">
        <f t="shared" si="13"/>
        <v>Strongly disagree</v>
      </c>
      <c r="K53" s="1">
        <f>C53/C54</f>
        <v>0.42799999999999999</v>
      </c>
      <c r="L53" s="1">
        <f>D53/D54</f>
        <v>0.41269841269841268</v>
      </c>
      <c r="M53" s="1">
        <f>E53/E54</f>
        <v>0.46632124352331605</v>
      </c>
      <c r="N53" s="1">
        <f>F53/F54</f>
        <v>0.44067796610169491</v>
      </c>
      <c r="O53" s="1"/>
    </row>
    <row r="54" spans="1:23" x14ac:dyDescent="0.25">
      <c r="A54" t="s">
        <v>3</v>
      </c>
      <c r="C54">
        <v>1000</v>
      </c>
      <c r="D54">
        <v>630</v>
      </c>
      <c r="E54">
        <v>193</v>
      </c>
      <c r="F54">
        <v>177</v>
      </c>
    </row>
    <row r="59" spans="1:23" x14ac:dyDescent="0.25">
      <c r="A59" t="s">
        <v>226</v>
      </c>
    </row>
    <row r="60" spans="1:23" x14ac:dyDescent="0.25">
      <c r="A60" t="s">
        <v>1</v>
      </c>
    </row>
    <row r="61" spans="1:23" x14ac:dyDescent="0.25">
      <c r="C61" t="s">
        <v>3</v>
      </c>
      <c r="D61" t="s">
        <v>31</v>
      </c>
    </row>
    <row r="62" spans="1:23"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3" x14ac:dyDescent="0.25">
      <c r="A63" t="s">
        <v>222</v>
      </c>
      <c r="B63" t="s">
        <v>205</v>
      </c>
      <c r="C63">
        <v>66</v>
      </c>
      <c r="D63">
        <v>46</v>
      </c>
      <c r="E63">
        <v>20</v>
      </c>
      <c r="J63" t="str">
        <f>B63</f>
        <v>Strongly agree</v>
      </c>
      <c r="K63" s="1">
        <f>C63/C68</f>
        <v>6.6000000000000003E-2</v>
      </c>
      <c r="L63" s="1">
        <f>D63/D68</f>
        <v>9.6234309623430964E-2</v>
      </c>
      <c r="M63" s="1">
        <f>E63/E68</f>
        <v>3.8314176245210725E-2</v>
      </c>
      <c r="N63" s="1"/>
      <c r="O63" s="1"/>
      <c r="R63" t="s">
        <v>220</v>
      </c>
      <c r="S63" s="3">
        <f t="shared" ref="S63:U63" si="16">K63+K64</f>
        <v>0.18099999999999999</v>
      </c>
      <c r="T63" s="3">
        <f t="shared" si="16"/>
        <v>0.21757322175732219</v>
      </c>
      <c r="U63" s="3">
        <f t="shared" si="16"/>
        <v>0.1475095785440613</v>
      </c>
      <c r="V63" s="3"/>
      <c r="W63" s="3"/>
    </row>
    <row r="64" spans="1:23" x14ac:dyDescent="0.25">
      <c r="B64" t="s">
        <v>206</v>
      </c>
      <c r="C64">
        <v>115</v>
      </c>
      <c r="D64">
        <v>58</v>
      </c>
      <c r="E64">
        <v>57</v>
      </c>
      <c r="J64" t="str">
        <f t="shared" ref="J64:J67" si="17">B64</f>
        <v>Somewhat agree</v>
      </c>
      <c r="K64" s="1">
        <f>C64/C68</f>
        <v>0.115</v>
      </c>
      <c r="L64" s="1">
        <f>D64/D68</f>
        <v>0.12133891213389121</v>
      </c>
      <c r="M64" s="1">
        <f>E64/E68</f>
        <v>0.10919540229885058</v>
      </c>
      <c r="N64" s="1"/>
      <c r="O64" s="1"/>
      <c r="R64" t="s">
        <v>207</v>
      </c>
      <c r="S64" s="3">
        <f t="shared" ref="S64:U64" si="18">K65</f>
        <v>0.24</v>
      </c>
      <c r="T64" s="3">
        <f t="shared" si="18"/>
        <v>0.23430962343096234</v>
      </c>
      <c r="U64" s="3">
        <f t="shared" si="18"/>
        <v>0.24521072796934865</v>
      </c>
      <c r="V64" s="3"/>
      <c r="W64" s="3"/>
    </row>
    <row r="65" spans="1:23" x14ac:dyDescent="0.25">
      <c r="B65" t="s">
        <v>207</v>
      </c>
      <c r="C65">
        <v>240</v>
      </c>
      <c r="D65">
        <v>112</v>
      </c>
      <c r="E65">
        <v>128</v>
      </c>
      <c r="J65" t="str">
        <f t="shared" si="17"/>
        <v>Neither agree nor disagree</v>
      </c>
      <c r="K65" s="1">
        <f>C65/C68</f>
        <v>0.24</v>
      </c>
      <c r="L65" s="1">
        <f>D65/D68</f>
        <v>0.23430962343096234</v>
      </c>
      <c r="M65" s="1">
        <f>E65/E68</f>
        <v>0.24521072796934865</v>
      </c>
      <c r="N65" s="1"/>
      <c r="O65" s="1"/>
      <c r="R65" t="s">
        <v>219</v>
      </c>
      <c r="S65" s="3">
        <f t="shared" ref="S65:U65" si="19">K66+K67</f>
        <v>0.57899999999999996</v>
      </c>
      <c r="T65" s="3">
        <f t="shared" si="19"/>
        <v>0.54811715481171541</v>
      </c>
      <c r="U65" s="3">
        <f t="shared" si="19"/>
        <v>0.60727969348659006</v>
      </c>
      <c r="V65" s="3"/>
      <c r="W65" s="3"/>
    </row>
    <row r="66" spans="1:23" x14ac:dyDescent="0.25">
      <c r="B66" t="s">
        <v>208</v>
      </c>
      <c r="C66">
        <v>151</v>
      </c>
      <c r="D66">
        <v>65</v>
      </c>
      <c r="E66">
        <v>86</v>
      </c>
      <c r="J66" t="str">
        <f t="shared" si="17"/>
        <v>Somewhat disagree</v>
      </c>
      <c r="K66" s="1">
        <f>C66/C68</f>
        <v>0.151</v>
      </c>
      <c r="L66" s="1">
        <f>D66/D68</f>
        <v>0.13598326359832635</v>
      </c>
      <c r="M66" s="1">
        <f>E66/E68</f>
        <v>0.16475095785440613</v>
      </c>
      <c r="N66" s="1"/>
      <c r="O66" s="1"/>
    </row>
    <row r="67" spans="1:23" x14ac:dyDescent="0.25">
      <c r="B67" t="s">
        <v>209</v>
      </c>
      <c r="C67">
        <v>428</v>
      </c>
      <c r="D67">
        <v>197</v>
      </c>
      <c r="E67">
        <v>231</v>
      </c>
      <c r="J67" t="str">
        <f t="shared" si="17"/>
        <v>Strongly disagree</v>
      </c>
      <c r="K67" s="1">
        <f>C67/C68</f>
        <v>0.42799999999999999</v>
      </c>
      <c r="L67" s="1">
        <f>D67/D68</f>
        <v>0.41213389121338911</v>
      </c>
      <c r="M67" s="1">
        <f>E67/E68</f>
        <v>0.44252873563218392</v>
      </c>
      <c r="N67" s="1"/>
      <c r="O67" s="1"/>
    </row>
    <row r="68" spans="1:23" x14ac:dyDescent="0.25">
      <c r="A68" t="s">
        <v>3</v>
      </c>
      <c r="C68">
        <v>1000</v>
      </c>
      <c r="D68">
        <v>478</v>
      </c>
      <c r="E68">
        <v>522</v>
      </c>
    </row>
    <row r="73" spans="1:23" x14ac:dyDescent="0.25">
      <c r="A73" t="s">
        <v>227</v>
      </c>
    </row>
    <row r="74" spans="1:23" x14ac:dyDescent="0.25">
      <c r="A74" t="s">
        <v>1</v>
      </c>
    </row>
    <row r="75" spans="1:23" x14ac:dyDescent="0.25">
      <c r="C75" t="s">
        <v>3</v>
      </c>
      <c r="D75" t="s">
        <v>35</v>
      </c>
    </row>
    <row r="76" spans="1:23" s="2" customFormat="1" ht="8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222</v>
      </c>
      <c r="B77" t="s">
        <v>205</v>
      </c>
      <c r="C77">
        <v>66</v>
      </c>
      <c r="D77">
        <v>28</v>
      </c>
      <c r="E77">
        <v>25</v>
      </c>
      <c r="F77">
        <v>13</v>
      </c>
      <c r="J77" t="str">
        <f>B77</f>
        <v>Strongly agree</v>
      </c>
      <c r="K77" s="1">
        <f>C77/C82</f>
        <v>6.6132264529058113E-2</v>
      </c>
      <c r="L77" s="1">
        <f>D77/D82</f>
        <v>7.9320113314447591E-2</v>
      </c>
      <c r="M77" s="1">
        <f>E77/E82</f>
        <v>8.143322475570032E-2</v>
      </c>
      <c r="N77" s="1">
        <f>F77/F82</f>
        <v>3.8461538461538464E-2</v>
      </c>
      <c r="O77" s="1"/>
      <c r="R77" t="s">
        <v>220</v>
      </c>
      <c r="S77" s="3">
        <f t="shared" ref="S77:V77" si="20">K77+K78</f>
        <v>0.18036072144288579</v>
      </c>
      <c r="T77" s="3">
        <f t="shared" si="20"/>
        <v>0.1926345609065156</v>
      </c>
      <c r="U77" s="3">
        <f t="shared" si="20"/>
        <v>0.19218241042345274</v>
      </c>
      <c r="V77" s="3">
        <f t="shared" si="20"/>
        <v>0.15680473372781065</v>
      </c>
      <c r="W77" s="3"/>
    </row>
    <row r="78" spans="1:23" x14ac:dyDescent="0.25">
      <c r="B78" t="s">
        <v>206</v>
      </c>
      <c r="C78">
        <v>114</v>
      </c>
      <c r="D78">
        <v>40</v>
      </c>
      <c r="E78">
        <v>34</v>
      </c>
      <c r="F78">
        <v>40</v>
      </c>
      <c r="J78" t="str">
        <f t="shared" ref="J78:J81" si="21">B78</f>
        <v>Somewhat agree</v>
      </c>
      <c r="K78" s="1">
        <f>C78/C82</f>
        <v>0.11422845691382766</v>
      </c>
      <c r="L78" s="1">
        <f>D78/D82</f>
        <v>0.11331444759206799</v>
      </c>
      <c r="M78" s="1">
        <f>E78/E82</f>
        <v>0.11074918566775244</v>
      </c>
      <c r="N78" s="1">
        <f>F78/F82</f>
        <v>0.11834319526627218</v>
      </c>
      <c r="O78" s="1"/>
      <c r="R78" t="s">
        <v>207</v>
      </c>
      <c r="S78" s="3">
        <f t="shared" ref="S78:V78" si="22">K79</f>
        <v>0.24048096192384769</v>
      </c>
      <c r="T78" s="3">
        <f t="shared" si="22"/>
        <v>0.33427762039660058</v>
      </c>
      <c r="U78" s="3">
        <f t="shared" si="22"/>
        <v>0.24429967426710097</v>
      </c>
      <c r="V78" s="3">
        <f t="shared" si="22"/>
        <v>0.13905325443786981</v>
      </c>
      <c r="W78" s="3"/>
    </row>
    <row r="79" spans="1:23" x14ac:dyDescent="0.25">
      <c r="B79" t="s">
        <v>207</v>
      </c>
      <c r="C79">
        <v>240</v>
      </c>
      <c r="D79">
        <v>118</v>
      </c>
      <c r="E79">
        <v>75</v>
      </c>
      <c r="F79">
        <v>47</v>
      </c>
      <c r="J79" t="str">
        <f t="shared" si="21"/>
        <v>Neither agree nor disagree</v>
      </c>
      <c r="K79" s="1">
        <f>C79/C82</f>
        <v>0.24048096192384769</v>
      </c>
      <c r="L79" s="1">
        <f>D79/D82</f>
        <v>0.33427762039660058</v>
      </c>
      <c r="M79" s="1">
        <f>E79/E82</f>
        <v>0.24429967426710097</v>
      </c>
      <c r="N79" s="1">
        <f>F79/F82</f>
        <v>0.13905325443786981</v>
      </c>
      <c r="O79" s="1"/>
      <c r="R79" t="s">
        <v>219</v>
      </c>
      <c r="S79" s="3">
        <f t="shared" ref="S79:V79" si="23">K80+K81</f>
        <v>0.57915831663326656</v>
      </c>
      <c r="T79" s="3">
        <f t="shared" si="23"/>
        <v>0.47308781869688382</v>
      </c>
      <c r="U79" s="3">
        <f t="shared" si="23"/>
        <v>0.56351791530944628</v>
      </c>
      <c r="V79" s="3">
        <f t="shared" si="23"/>
        <v>0.70414201183431957</v>
      </c>
      <c r="W79" s="3"/>
    </row>
    <row r="80" spans="1:23" x14ac:dyDescent="0.25">
      <c r="B80" t="s">
        <v>208</v>
      </c>
      <c r="C80">
        <v>150</v>
      </c>
      <c r="D80">
        <v>44</v>
      </c>
      <c r="E80">
        <v>50</v>
      </c>
      <c r="F80">
        <v>56</v>
      </c>
      <c r="J80" t="str">
        <f t="shared" si="21"/>
        <v>Somewhat disagree</v>
      </c>
      <c r="K80" s="1">
        <f>C80/C82</f>
        <v>0.15030060120240482</v>
      </c>
      <c r="L80" s="1">
        <f>D80/D82</f>
        <v>0.12464589235127478</v>
      </c>
      <c r="M80" s="1">
        <f>E80/E82</f>
        <v>0.16286644951140064</v>
      </c>
      <c r="N80" s="1">
        <f>F80/F82</f>
        <v>0.16568047337278108</v>
      </c>
      <c r="O80" s="1"/>
    </row>
    <row r="81" spans="1:23" x14ac:dyDescent="0.25">
      <c r="B81" t="s">
        <v>209</v>
      </c>
      <c r="C81">
        <v>428</v>
      </c>
      <c r="D81">
        <v>123</v>
      </c>
      <c r="E81">
        <v>123</v>
      </c>
      <c r="F81">
        <v>182</v>
      </c>
      <c r="J81" t="str">
        <f t="shared" si="21"/>
        <v>Strongly disagree</v>
      </c>
      <c r="K81" s="1">
        <f>C81/C82</f>
        <v>0.42885771543086171</v>
      </c>
      <c r="L81" s="1">
        <f>D81/D82</f>
        <v>0.34844192634560905</v>
      </c>
      <c r="M81" s="1">
        <f>E81/E82</f>
        <v>0.40065146579804561</v>
      </c>
      <c r="N81" s="1">
        <f>F81/F82</f>
        <v>0.53846153846153844</v>
      </c>
      <c r="O81" s="1"/>
    </row>
    <row r="82" spans="1:23" x14ac:dyDescent="0.25">
      <c r="A82" t="s">
        <v>3</v>
      </c>
      <c r="C82">
        <v>998</v>
      </c>
      <c r="D82">
        <v>353</v>
      </c>
      <c r="E82">
        <v>307</v>
      </c>
      <c r="F82">
        <v>338</v>
      </c>
    </row>
    <row r="87" spans="1:23" x14ac:dyDescent="0.25">
      <c r="A87" t="s">
        <v>228</v>
      </c>
    </row>
    <row r="88" spans="1:23" x14ac:dyDescent="0.25">
      <c r="A88" t="s">
        <v>1</v>
      </c>
    </row>
    <row r="89" spans="1:23" x14ac:dyDescent="0.25">
      <c r="C89" t="s">
        <v>3</v>
      </c>
      <c r="D89" t="s">
        <v>46</v>
      </c>
    </row>
    <row r="90" spans="1:23" s="2" customFormat="1" ht="10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O90" s="2">
        <f>G90</f>
        <v>0</v>
      </c>
      <c r="S90" s="2" t="str">
        <f>K90</f>
        <v>North Carolina</v>
      </c>
      <c r="T90" s="2" t="str">
        <f>L90</f>
        <v>Silent &amp; Boomer (born before 1965)</v>
      </c>
      <c r="U90" s="2" t="str">
        <f>M90</f>
        <v>Generation X (born 1965-1980)</v>
      </c>
      <c r="V90" s="2" t="str">
        <f>N90</f>
        <v>Millennials &amp; Generation Z (born after 1980)</v>
      </c>
    </row>
    <row r="91" spans="1:23" x14ac:dyDescent="0.25">
      <c r="A91" t="s">
        <v>222</v>
      </c>
      <c r="B91" t="s">
        <v>205</v>
      </c>
      <c r="C91">
        <v>66</v>
      </c>
      <c r="D91">
        <v>16</v>
      </c>
      <c r="E91">
        <v>10</v>
      </c>
      <c r="F91">
        <v>40</v>
      </c>
      <c r="J91" t="str">
        <f>B91</f>
        <v>Strongly agree</v>
      </c>
      <c r="K91" s="1">
        <f>C91/C96</f>
        <v>6.5934065934065936E-2</v>
      </c>
      <c r="L91" s="1">
        <f>D91/D96</f>
        <v>5.4054054054054057E-2</v>
      </c>
      <c r="M91" s="1">
        <f>E91/E96</f>
        <v>4.0160642570281124E-2</v>
      </c>
      <c r="N91" s="1">
        <f>F91/F96</f>
        <v>8.771929824561403E-2</v>
      </c>
      <c r="O91" s="1" t="e">
        <f>G91/G96</f>
        <v>#DIV/0!</v>
      </c>
      <c r="R91" t="s">
        <v>220</v>
      </c>
      <c r="S91" s="3">
        <f t="shared" ref="S91:V91" si="24">K91+K92</f>
        <v>0.1808191808191808</v>
      </c>
      <c r="T91" s="3">
        <f t="shared" si="24"/>
        <v>0.16216216216216217</v>
      </c>
      <c r="U91" s="3">
        <f t="shared" si="24"/>
        <v>0.13253012048192769</v>
      </c>
      <c r="V91" s="3">
        <f t="shared" si="24"/>
        <v>0.21929824561403508</v>
      </c>
      <c r="W91" s="3"/>
    </row>
    <row r="92" spans="1:23" x14ac:dyDescent="0.25">
      <c r="B92" t="s">
        <v>206</v>
      </c>
      <c r="C92">
        <v>115</v>
      </c>
      <c r="D92">
        <v>32</v>
      </c>
      <c r="E92">
        <v>23</v>
      </c>
      <c r="F92">
        <v>60</v>
      </c>
      <c r="J92" t="str">
        <f t="shared" ref="J92:J95" si="25">B92</f>
        <v>Somewhat agree</v>
      </c>
      <c r="K92" s="1">
        <f>C92/C96</f>
        <v>0.11488511488511488</v>
      </c>
      <c r="L92" s="1">
        <f>D92/D96</f>
        <v>0.10810810810810811</v>
      </c>
      <c r="M92" s="1">
        <f>E92/E96</f>
        <v>9.2369477911646583E-2</v>
      </c>
      <c r="N92" s="1">
        <f>F92/F96</f>
        <v>0.13157894736842105</v>
      </c>
      <c r="O92" s="1" t="e">
        <f>G92/G96</f>
        <v>#DIV/0!</v>
      </c>
      <c r="R92" t="s">
        <v>207</v>
      </c>
      <c r="S92" s="3">
        <f t="shared" ref="S92:V92" si="26">K93</f>
        <v>0.23976023976023977</v>
      </c>
      <c r="T92" s="3">
        <f t="shared" si="26"/>
        <v>0.21621621621621623</v>
      </c>
      <c r="U92" s="3">
        <f t="shared" si="26"/>
        <v>0.24899598393574296</v>
      </c>
      <c r="V92" s="3">
        <f t="shared" si="26"/>
        <v>0.25</v>
      </c>
      <c r="W92" s="3"/>
    </row>
    <row r="93" spans="1:23" x14ac:dyDescent="0.25">
      <c r="B93" t="s">
        <v>207</v>
      </c>
      <c r="C93">
        <v>240</v>
      </c>
      <c r="D93">
        <v>64</v>
      </c>
      <c r="E93">
        <v>62</v>
      </c>
      <c r="F93">
        <v>114</v>
      </c>
      <c r="J93" t="str">
        <f t="shared" si="25"/>
        <v>Neither agree nor disagree</v>
      </c>
      <c r="K93" s="1">
        <f>C93/C96</f>
        <v>0.23976023976023977</v>
      </c>
      <c r="L93" s="1">
        <f>D93/D96</f>
        <v>0.21621621621621623</v>
      </c>
      <c r="M93" s="1">
        <f>E93/E96</f>
        <v>0.24899598393574296</v>
      </c>
      <c r="N93" s="1">
        <f>F93/F96</f>
        <v>0.25</v>
      </c>
      <c r="O93" s="1" t="e">
        <f>G93/G96</f>
        <v>#DIV/0!</v>
      </c>
      <c r="R93" t="s">
        <v>219</v>
      </c>
      <c r="S93" s="3">
        <f t="shared" ref="S93:V93" si="27">K94+K95</f>
        <v>0.57942057942057934</v>
      </c>
      <c r="T93" s="3">
        <f t="shared" si="27"/>
        <v>0.6216216216216216</v>
      </c>
      <c r="U93" s="3">
        <f t="shared" si="27"/>
        <v>0.61847389558232924</v>
      </c>
      <c r="V93" s="3">
        <f t="shared" si="27"/>
        <v>0.5307017543859649</v>
      </c>
      <c r="W93" s="3"/>
    </row>
    <row r="94" spans="1:23" x14ac:dyDescent="0.25">
      <c r="B94" t="s">
        <v>208</v>
      </c>
      <c r="C94">
        <v>151</v>
      </c>
      <c r="D94">
        <v>49</v>
      </c>
      <c r="E94">
        <v>41</v>
      </c>
      <c r="F94">
        <v>61</v>
      </c>
      <c r="J94" t="str">
        <f t="shared" si="25"/>
        <v>Somewhat disagree</v>
      </c>
      <c r="K94" s="1">
        <f>C94/C96</f>
        <v>0.15084915084915085</v>
      </c>
      <c r="L94" s="1">
        <f>D94/D96</f>
        <v>0.16554054054054054</v>
      </c>
      <c r="M94" s="1">
        <f>E94/E96</f>
        <v>0.1646586345381526</v>
      </c>
      <c r="N94" s="1">
        <f>F94/F96</f>
        <v>0.1337719298245614</v>
      </c>
      <c r="O94" s="1" t="e">
        <f>G94/G96</f>
        <v>#DIV/0!</v>
      </c>
    </row>
    <row r="95" spans="1:23" x14ac:dyDescent="0.25">
      <c r="B95" t="s">
        <v>209</v>
      </c>
      <c r="C95">
        <v>429</v>
      </c>
      <c r="D95">
        <v>135</v>
      </c>
      <c r="E95">
        <v>113</v>
      </c>
      <c r="F95">
        <v>181</v>
      </c>
      <c r="J95" t="str">
        <f t="shared" si="25"/>
        <v>Strongly disagree</v>
      </c>
      <c r="K95" s="1">
        <f>C95/C96</f>
        <v>0.42857142857142855</v>
      </c>
      <c r="L95" s="1">
        <f>D95/D96</f>
        <v>0.45608108108108109</v>
      </c>
      <c r="M95" s="1">
        <f>E95/E96</f>
        <v>0.45381526104417669</v>
      </c>
      <c r="N95" s="1">
        <f>F95/F96</f>
        <v>0.39692982456140352</v>
      </c>
      <c r="O95" s="1" t="e">
        <f>G95/G96</f>
        <v>#DIV/0!</v>
      </c>
    </row>
    <row r="96" spans="1:23" x14ac:dyDescent="0.25">
      <c r="A96" t="s">
        <v>3</v>
      </c>
      <c r="C96">
        <v>1001</v>
      </c>
      <c r="D96">
        <v>296</v>
      </c>
      <c r="E96">
        <v>249</v>
      </c>
      <c r="F96">
        <v>456</v>
      </c>
    </row>
    <row r="101" spans="1:23" x14ac:dyDescent="0.25">
      <c r="A101" t="s">
        <v>229</v>
      </c>
    </row>
    <row r="102" spans="1:23" x14ac:dyDescent="0.25">
      <c r="A102" t="s">
        <v>1</v>
      </c>
    </row>
    <row r="103" spans="1:23" x14ac:dyDescent="0.25">
      <c r="C103" t="s">
        <v>3</v>
      </c>
      <c r="D103" t="s">
        <v>40</v>
      </c>
    </row>
    <row r="104" spans="1:23"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O104" s="2" t="str">
        <f>G104</f>
        <v>Rural County</v>
      </c>
      <c r="S104" s="2" t="str">
        <f>K104</f>
        <v>North Carolina</v>
      </c>
      <c r="T104" s="2" t="str">
        <f>L104</f>
        <v>Central Cities</v>
      </c>
      <c r="U104" s="2" t="str">
        <f>M104</f>
        <v>Urban County Suburbs</v>
      </c>
      <c r="V104" s="2" t="str">
        <f>N104</f>
        <v>Surrounding Suburban County</v>
      </c>
      <c r="W104" s="2" t="str">
        <f>O104</f>
        <v>Rural County</v>
      </c>
    </row>
    <row r="105" spans="1:23" x14ac:dyDescent="0.25">
      <c r="A105" t="s">
        <v>222</v>
      </c>
      <c r="B105" t="s">
        <v>205</v>
      </c>
      <c r="C105">
        <v>66</v>
      </c>
      <c r="D105">
        <v>21</v>
      </c>
      <c r="E105">
        <v>14</v>
      </c>
      <c r="F105">
        <v>14</v>
      </c>
      <c r="G105">
        <v>17</v>
      </c>
      <c r="J105" t="str">
        <f>B105</f>
        <v>Strongly agree</v>
      </c>
      <c r="K105" s="1">
        <f>C105/C110</f>
        <v>6.6066066066066062E-2</v>
      </c>
      <c r="L105" s="1">
        <f>D105/D110</f>
        <v>6.9078947368421059E-2</v>
      </c>
      <c r="M105" s="1">
        <f>E105/E110</f>
        <v>5.6451612903225805E-2</v>
      </c>
      <c r="N105" s="1">
        <f>F105/F110</f>
        <v>6.0606060606060608E-2</v>
      </c>
      <c r="O105" s="1">
        <f>G105/G110</f>
        <v>7.8703703703703706E-2</v>
      </c>
      <c r="R105" t="s">
        <v>220</v>
      </c>
      <c r="S105" s="3">
        <f t="shared" ref="S105:W105" si="28">K105+K106</f>
        <v>0.18018018018018017</v>
      </c>
      <c r="T105" s="3">
        <f t="shared" si="28"/>
        <v>0.19078947368421054</v>
      </c>
      <c r="U105" s="3">
        <f t="shared" si="28"/>
        <v>0.15322580645161291</v>
      </c>
      <c r="V105" s="3">
        <f t="shared" si="28"/>
        <v>0.15584415584415584</v>
      </c>
      <c r="W105" s="3">
        <f t="shared" si="28"/>
        <v>0.22222222222222221</v>
      </c>
    </row>
    <row r="106" spans="1:23" x14ac:dyDescent="0.25">
      <c r="B106" t="s">
        <v>206</v>
      </c>
      <c r="C106">
        <v>114</v>
      </c>
      <c r="D106">
        <v>37</v>
      </c>
      <c r="E106">
        <v>24</v>
      </c>
      <c r="F106">
        <v>22</v>
      </c>
      <c r="G106">
        <v>31</v>
      </c>
      <c r="J106" t="str">
        <f t="shared" ref="J106:J109" si="29">B106</f>
        <v>Somewhat agree</v>
      </c>
      <c r="K106" s="1">
        <f>C106/C110</f>
        <v>0.11411411411411411</v>
      </c>
      <c r="L106" s="1">
        <f>D106/D110</f>
        <v>0.12171052631578948</v>
      </c>
      <c r="M106" s="1">
        <f>E106/E110</f>
        <v>9.6774193548387094E-2</v>
      </c>
      <c r="N106" s="1">
        <f>F106/F110</f>
        <v>9.5238095238095233E-2</v>
      </c>
      <c r="O106" s="1">
        <f>G106/G110</f>
        <v>0.14351851851851852</v>
      </c>
      <c r="R106" t="s">
        <v>207</v>
      </c>
      <c r="S106" s="3">
        <f t="shared" ref="S106:W106" si="30">K107</f>
        <v>0.24124124124124124</v>
      </c>
      <c r="T106" s="3">
        <f t="shared" si="30"/>
        <v>0.20065789473684212</v>
      </c>
      <c r="U106" s="3">
        <f t="shared" si="30"/>
        <v>0.19758064516129031</v>
      </c>
      <c r="V106" s="3">
        <f t="shared" si="30"/>
        <v>0.29870129870129869</v>
      </c>
      <c r="W106" s="3">
        <f t="shared" si="30"/>
        <v>0.28703703703703703</v>
      </c>
    </row>
    <row r="107" spans="1:23" x14ac:dyDescent="0.25">
      <c r="B107" t="s">
        <v>207</v>
      </c>
      <c r="C107">
        <v>241</v>
      </c>
      <c r="D107">
        <v>61</v>
      </c>
      <c r="E107">
        <v>49</v>
      </c>
      <c r="F107">
        <v>69</v>
      </c>
      <c r="G107">
        <v>62</v>
      </c>
      <c r="J107" t="str">
        <f t="shared" si="29"/>
        <v>Neither agree nor disagree</v>
      </c>
      <c r="K107" s="1">
        <f>C107/C110</f>
        <v>0.24124124124124124</v>
      </c>
      <c r="L107" s="1">
        <f>D107/D110</f>
        <v>0.20065789473684212</v>
      </c>
      <c r="M107" s="1">
        <f>E107/E110</f>
        <v>0.19758064516129031</v>
      </c>
      <c r="N107" s="1">
        <f>F107/F110</f>
        <v>0.29870129870129869</v>
      </c>
      <c r="O107" s="1">
        <f>G107/G110</f>
        <v>0.28703703703703703</v>
      </c>
      <c r="R107" t="s">
        <v>219</v>
      </c>
      <c r="S107" s="3">
        <f t="shared" ref="S107:W107" si="31">K108+K109</f>
        <v>0.57857857857857864</v>
      </c>
      <c r="T107" s="3">
        <f t="shared" si="31"/>
        <v>0.60855263157894735</v>
      </c>
      <c r="U107" s="3">
        <f t="shared" si="31"/>
        <v>0.64919354838709675</v>
      </c>
      <c r="V107" s="3">
        <f t="shared" si="31"/>
        <v>0.54545454545454541</v>
      </c>
      <c r="W107" s="3">
        <f t="shared" si="31"/>
        <v>0.4907407407407407</v>
      </c>
    </row>
    <row r="108" spans="1:23" x14ac:dyDescent="0.25">
      <c r="B108" t="s">
        <v>208</v>
      </c>
      <c r="C108">
        <v>150</v>
      </c>
      <c r="D108">
        <v>48</v>
      </c>
      <c r="E108">
        <v>36</v>
      </c>
      <c r="F108">
        <v>37</v>
      </c>
      <c r="G108">
        <v>29</v>
      </c>
      <c r="J108" t="str">
        <f t="shared" si="29"/>
        <v>Somewhat disagree</v>
      </c>
      <c r="K108" s="1">
        <f>C108/C110</f>
        <v>0.15015015015015015</v>
      </c>
      <c r="L108" s="1">
        <f>D108/D110</f>
        <v>0.15789473684210525</v>
      </c>
      <c r="M108" s="1">
        <f>E108/E110</f>
        <v>0.14516129032258066</v>
      </c>
      <c r="N108" s="1">
        <f>F108/F110</f>
        <v>0.16017316017316016</v>
      </c>
      <c r="O108" s="1">
        <f>G108/G110</f>
        <v>0.13425925925925927</v>
      </c>
    </row>
    <row r="109" spans="1:23" x14ac:dyDescent="0.25">
      <c r="B109" t="s">
        <v>209</v>
      </c>
      <c r="C109">
        <v>428</v>
      </c>
      <c r="D109">
        <v>137</v>
      </c>
      <c r="E109">
        <v>125</v>
      </c>
      <c r="F109">
        <v>89</v>
      </c>
      <c r="G109">
        <v>77</v>
      </c>
      <c r="J109" t="str">
        <f t="shared" si="29"/>
        <v>Strongly disagree</v>
      </c>
      <c r="K109" s="1">
        <f>C109/C110</f>
        <v>0.42842842842842843</v>
      </c>
      <c r="L109" s="1">
        <f>D109/D110</f>
        <v>0.45065789473684209</v>
      </c>
      <c r="M109" s="1">
        <f>E109/E110</f>
        <v>0.50403225806451613</v>
      </c>
      <c r="N109" s="1">
        <f>F109/F110</f>
        <v>0.38528138528138528</v>
      </c>
      <c r="O109" s="1">
        <f>G109/G110</f>
        <v>0.35648148148148145</v>
      </c>
    </row>
    <row r="110" spans="1:23" x14ac:dyDescent="0.25">
      <c r="A110" t="s">
        <v>3</v>
      </c>
      <c r="C110">
        <v>999</v>
      </c>
      <c r="D110">
        <v>304</v>
      </c>
      <c r="E110">
        <v>248</v>
      </c>
      <c r="F110">
        <v>231</v>
      </c>
      <c r="G110">
        <v>216</v>
      </c>
    </row>
    <row r="115" spans="1:23" x14ac:dyDescent="0.25">
      <c r="A115" t="s">
        <v>230</v>
      </c>
    </row>
    <row r="116" spans="1:23" x14ac:dyDescent="0.25">
      <c r="A116" t="s">
        <v>1</v>
      </c>
    </row>
    <row r="117" spans="1:23" x14ac:dyDescent="0.25">
      <c r="C117" t="s">
        <v>3</v>
      </c>
      <c r="D117" t="s">
        <v>70</v>
      </c>
    </row>
    <row r="118" spans="1:23" s="2" customFormat="1" ht="80" x14ac:dyDescent="0.25">
      <c r="C118" s="2" t="s">
        <v>50</v>
      </c>
      <c r="D118" s="2" t="s">
        <v>71</v>
      </c>
      <c r="E118" s="2" t="s">
        <v>72</v>
      </c>
      <c r="F118" s="2" t="s">
        <v>218</v>
      </c>
      <c r="G118" s="2" t="s">
        <v>74</v>
      </c>
      <c r="K118" s="2" t="str">
        <f>C118</f>
        <v>North Carolina</v>
      </c>
      <c r="L118" s="2" t="str">
        <f>D118</f>
        <v>Voted for Donald Trump</v>
      </c>
      <c r="M118" s="2" t="str">
        <f>E118</f>
        <v>Voted for Kamala Harris</v>
      </c>
      <c r="N118" s="2" t="str">
        <f>F118</f>
        <v>Voted third party/other</v>
      </c>
      <c r="O118" s="2" t="str">
        <f>G118</f>
        <v>Didn't vote in 2024 presidential election</v>
      </c>
      <c r="S118" s="2" t="str">
        <f>K118</f>
        <v>North Carolina</v>
      </c>
      <c r="T118" s="2" t="str">
        <f>L118</f>
        <v>Voted for Donald Trump</v>
      </c>
      <c r="U118" s="2" t="str">
        <f>M118</f>
        <v>Voted for Kamala Harris</v>
      </c>
      <c r="V118" s="2" t="str">
        <f>N118</f>
        <v>Voted third party/other</v>
      </c>
      <c r="W118" s="2" t="str">
        <f>O118</f>
        <v>Didn't vote in 2024 presidential election</v>
      </c>
    </row>
    <row r="119" spans="1:23" x14ac:dyDescent="0.25">
      <c r="A119" t="s">
        <v>222</v>
      </c>
      <c r="B119" t="s">
        <v>205</v>
      </c>
      <c r="C119">
        <v>66</v>
      </c>
      <c r="D119">
        <v>43</v>
      </c>
      <c r="E119">
        <v>7</v>
      </c>
      <c r="F119">
        <v>0</v>
      </c>
      <c r="G119">
        <v>16</v>
      </c>
      <c r="J119" t="str">
        <f>B119</f>
        <v>Strongly agree</v>
      </c>
      <c r="K119" s="1">
        <f>C119/C124</f>
        <v>6.6000000000000003E-2</v>
      </c>
      <c r="L119" s="1">
        <f>D119/D124</f>
        <v>0.1235632183908046</v>
      </c>
      <c r="M119" s="1">
        <f>E119/E124</f>
        <v>2.1084337349397589E-2</v>
      </c>
      <c r="N119" s="1">
        <f>F119/F124</f>
        <v>0</v>
      </c>
      <c r="O119" s="1">
        <f>G119/G124</f>
        <v>5.1612903225806452E-2</v>
      </c>
      <c r="R119" t="s">
        <v>220</v>
      </c>
      <c r="S119" s="3">
        <f t="shared" ref="S119:W119" si="32">K119+K120</f>
        <v>0.18</v>
      </c>
      <c r="T119" s="3">
        <f t="shared" si="32"/>
        <v>0.33045977011494254</v>
      </c>
      <c r="U119" s="3">
        <f t="shared" si="32"/>
        <v>6.6265060240963847E-2</v>
      </c>
      <c r="V119" s="3">
        <f t="shared" si="32"/>
        <v>0</v>
      </c>
      <c r="W119" s="3">
        <f t="shared" si="32"/>
        <v>0.13870967741935483</v>
      </c>
    </row>
    <row r="120" spans="1:23" x14ac:dyDescent="0.25">
      <c r="B120" t="s">
        <v>206</v>
      </c>
      <c r="C120">
        <v>114</v>
      </c>
      <c r="D120">
        <v>72</v>
      </c>
      <c r="E120">
        <v>15</v>
      </c>
      <c r="F120">
        <v>0</v>
      </c>
      <c r="G120">
        <v>27</v>
      </c>
      <c r="J120" t="str">
        <f t="shared" ref="J120:J123" si="33">B120</f>
        <v>Somewhat agree</v>
      </c>
      <c r="K120" s="1">
        <f>C120/C124</f>
        <v>0.114</v>
      </c>
      <c r="L120" s="1">
        <f>D120/D124</f>
        <v>0.20689655172413793</v>
      </c>
      <c r="M120" s="1">
        <f>E120/E124</f>
        <v>4.5180722891566265E-2</v>
      </c>
      <c r="N120" s="1">
        <f>F120/F124</f>
        <v>0</v>
      </c>
      <c r="O120" s="1">
        <f>G120/G124</f>
        <v>8.7096774193548387E-2</v>
      </c>
      <c r="R120" t="s">
        <v>207</v>
      </c>
      <c r="S120" s="3">
        <f t="shared" ref="S120:W120" si="34">K121</f>
        <v>0.24</v>
      </c>
      <c r="T120" s="3">
        <f t="shared" si="34"/>
        <v>0.25287356321839083</v>
      </c>
      <c r="U120" s="3">
        <f t="shared" si="34"/>
        <v>0.10843373493975904</v>
      </c>
      <c r="V120" s="3">
        <f t="shared" si="34"/>
        <v>0.4</v>
      </c>
      <c r="W120" s="3">
        <f t="shared" si="34"/>
        <v>0.36129032258064514</v>
      </c>
    </row>
    <row r="121" spans="1:23" x14ac:dyDescent="0.25">
      <c r="B121" t="s">
        <v>207</v>
      </c>
      <c r="C121">
        <v>240</v>
      </c>
      <c r="D121">
        <v>88</v>
      </c>
      <c r="E121">
        <v>36</v>
      </c>
      <c r="F121">
        <v>4</v>
      </c>
      <c r="G121">
        <v>112</v>
      </c>
      <c r="J121" t="str">
        <f t="shared" si="33"/>
        <v>Neither agree nor disagree</v>
      </c>
      <c r="K121" s="1">
        <f>C121/C124</f>
        <v>0.24</v>
      </c>
      <c r="L121" s="1">
        <f>D121/D124</f>
        <v>0.25287356321839083</v>
      </c>
      <c r="M121" s="1">
        <f>E121/E124</f>
        <v>0.10843373493975904</v>
      </c>
      <c r="N121" s="1">
        <f>F121/F124</f>
        <v>0.4</v>
      </c>
      <c r="O121" s="1">
        <f>G121/G124</f>
        <v>0.36129032258064514</v>
      </c>
      <c r="R121" t="s">
        <v>219</v>
      </c>
      <c r="S121" s="3">
        <f t="shared" ref="S121:W121" si="35">K122+K123</f>
        <v>0.57999999999999996</v>
      </c>
      <c r="T121" s="3">
        <f t="shared" si="35"/>
        <v>0.41666666666666669</v>
      </c>
      <c r="U121" s="3">
        <f t="shared" si="35"/>
        <v>0.82530120481927716</v>
      </c>
      <c r="V121" s="3">
        <f t="shared" si="35"/>
        <v>0.6</v>
      </c>
      <c r="W121" s="3">
        <f t="shared" si="35"/>
        <v>0.5</v>
      </c>
    </row>
    <row r="122" spans="1:23" x14ac:dyDescent="0.25">
      <c r="B122" t="s">
        <v>208</v>
      </c>
      <c r="C122">
        <v>151</v>
      </c>
      <c r="D122">
        <v>76</v>
      </c>
      <c r="E122">
        <v>39</v>
      </c>
      <c r="F122">
        <v>1</v>
      </c>
      <c r="G122">
        <v>35</v>
      </c>
      <c r="J122" t="str">
        <f t="shared" si="33"/>
        <v>Somewhat disagree</v>
      </c>
      <c r="K122" s="1">
        <f>C122/C124</f>
        <v>0.151</v>
      </c>
      <c r="L122" s="1">
        <f>D122/D124</f>
        <v>0.21839080459770116</v>
      </c>
      <c r="M122" s="1">
        <f>E122/E124</f>
        <v>0.11746987951807229</v>
      </c>
      <c r="N122" s="1">
        <f>F122/F124</f>
        <v>0.1</v>
      </c>
      <c r="O122" s="1">
        <f>G122/G124</f>
        <v>0.11290322580645161</v>
      </c>
    </row>
    <row r="123" spans="1:23" x14ac:dyDescent="0.25">
      <c r="B123" t="s">
        <v>209</v>
      </c>
      <c r="C123">
        <v>429</v>
      </c>
      <c r="D123">
        <v>69</v>
      </c>
      <c r="E123">
        <v>235</v>
      </c>
      <c r="F123">
        <v>5</v>
      </c>
      <c r="G123">
        <v>120</v>
      </c>
      <c r="J123" t="str">
        <f t="shared" si="33"/>
        <v>Strongly disagree</v>
      </c>
      <c r="K123" s="1">
        <f>C123/C124</f>
        <v>0.42899999999999999</v>
      </c>
      <c r="L123" s="1">
        <f>D123/D124</f>
        <v>0.19827586206896552</v>
      </c>
      <c r="M123" s="1">
        <f>E123/E124</f>
        <v>0.70783132530120485</v>
      </c>
      <c r="N123" s="1">
        <f>F123/F124</f>
        <v>0.5</v>
      </c>
      <c r="O123" s="1">
        <f>G123/G124</f>
        <v>0.38709677419354838</v>
      </c>
    </row>
    <row r="124" spans="1:23" x14ac:dyDescent="0.25">
      <c r="A124" t="s">
        <v>3</v>
      </c>
      <c r="C124">
        <v>1000</v>
      </c>
      <c r="D124">
        <v>348</v>
      </c>
      <c r="E124">
        <v>332</v>
      </c>
      <c r="F124">
        <v>10</v>
      </c>
      <c r="G124">
        <v>310</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F1B00-DF3E-0546-906A-68F65239094C}">
  <dimension ref="A1:W133"/>
  <sheetViews>
    <sheetView topLeftCell="B92" workbookViewId="0"/>
  </sheetViews>
  <sheetFormatPr baseColWidth="10" defaultRowHeight="19" x14ac:dyDescent="0.25"/>
  <cols>
    <col min="2" max="2" width="31" customWidth="1"/>
    <col min="4" max="6" width="12.140625" customWidth="1"/>
    <col min="10" max="10" width="22.140625" customWidth="1"/>
    <col min="12" max="14" width="12.85546875" customWidth="1"/>
    <col min="18" max="18" width="33" customWidth="1"/>
    <col min="20" max="22" width="13.7109375" customWidth="1"/>
  </cols>
  <sheetData>
    <row r="1" spans="1:23" x14ac:dyDescent="0.25">
      <c r="A1" t="s">
        <v>312</v>
      </c>
      <c r="T1" t="s">
        <v>337</v>
      </c>
    </row>
    <row r="3" spans="1:23" x14ac:dyDescent="0.25">
      <c r="A3" t="s">
        <v>186</v>
      </c>
    </row>
    <row r="4" spans="1:23" x14ac:dyDescent="0.25">
      <c r="A4" t="s">
        <v>1</v>
      </c>
    </row>
    <row r="5" spans="1:23" x14ac:dyDescent="0.25">
      <c r="C5" t="s">
        <v>3</v>
      </c>
      <c r="D5" t="s">
        <v>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187</v>
      </c>
      <c r="B7" t="s">
        <v>188</v>
      </c>
      <c r="C7">
        <v>163</v>
      </c>
      <c r="D7">
        <v>9</v>
      </c>
      <c r="E7">
        <v>38</v>
      </c>
      <c r="F7">
        <v>104</v>
      </c>
      <c r="G7">
        <v>12</v>
      </c>
      <c r="J7" t="str">
        <f>B7</f>
        <v>Very clear</v>
      </c>
      <c r="K7" s="1">
        <f>C7/C13</f>
        <v>0.16283716283716285</v>
      </c>
      <c r="L7" s="1">
        <f>D7/D13</f>
        <v>3.1802120141342753E-2</v>
      </c>
      <c r="M7" s="1">
        <f>E7/E13</f>
        <v>0.1130952380952381</v>
      </c>
      <c r="N7" s="1">
        <f>F7/F13</f>
        <v>0.37681159420289856</v>
      </c>
      <c r="O7" s="1">
        <f>G7/G13</f>
        <v>0.11320754716981132</v>
      </c>
      <c r="R7" t="s">
        <v>201</v>
      </c>
      <c r="S7" s="3">
        <f>K7+K8</f>
        <v>0.36063936063936064</v>
      </c>
      <c r="T7" s="3">
        <f t="shared" ref="T7:W7" si="0">L7+L8</f>
        <v>0.13427561837455831</v>
      </c>
      <c r="U7" s="3">
        <f t="shared" si="0"/>
        <v>0.27083333333333331</v>
      </c>
      <c r="V7" s="3">
        <f t="shared" si="0"/>
        <v>0.75362318840579712</v>
      </c>
      <c r="W7" s="3">
        <f t="shared" si="0"/>
        <v>0.22641509433962265</v>
      </c>
    </row>
    <row r="8" spans="1:23" x14ac:dyDescent="0.25">
      <c r="B8" t="s">
        <v>189</v>
      </c>
      <c r="C8">
        <v>198</v>
      </c>
      <c r="D8">
        <v>29</v>
      </c>
      <c r="E8">
        <v>53</v>
      </c>
      <c r="F8">
        <v>104</v>
      </c>
      <c r="G8">
        <v>12</v>
      </c>
      <c r="J8" t="str">
        <f t="shared" ref="J8:J12" si="1">B8</f>
        <v>Somewhat clear</v>
      </c>
      <c r="K8" s="1">
        <f>C8/C13</f>
        <v>0.19780219780219779</v>
      </c>
      <c r="L8" s="1">
        <f>D8/D13</f>
        <v>0.10247349823321555</v>
      </c>
      <c r="M8" s="1">
        <f>E8/E13</f>
        <v>0.15773809523809523</v>
      </c>
      <c r="N8" s="1">
        <f>F8/F13</f>
        <v>0.37681159420289856</v>
      </c>
      <c r="O8" s="1">
        <f>G8/G13</f>
        <v>0.11320754716981132</v>
      </c>
      <c r="R8" t="s">
        <v>202</v>
      </c>
      <c r="S8" s="3">
        <f>K9+K10</f>
        <v>0.22477522477522477</v>
      </c>
      <c r="T8" s="3">
        <f t="shared" ref="T8:W8" si="2">L9+L10</f>
        <v>0.26501766784452296</v>
      </c>
      <c r="U8" s="3">
        <f t="shared" si="2"/>
        <v>0.23809523809523808</v>
      </c>
      <c r="V8" s="3">
        <f t="shared" si="2"/>
        <v>0.15579710144927536</v>
      </c>
      <c r="W8" s="3">
        <f t="shared" si="2"/>
        <v>0.25471698113207547</v>
      </c>
    </row>
    <row r="9" spans="1:23" x14ac:dyDescent="0.25">
      <c r="B9" t="s">
        <v>190</v>
      </c>
      <c r="C9">
        <v>113</v>
      </c>
      <c r="D9">
        <v>28</v>
      </c>
      <c r="E9">
        <v>39</v>
      </c>
      <c r="F9">
        <v>32</v>
      </c>
      <c r="G9">
        <v>14</v>
      </c>
      <c r="J9" t="str">
        <f t="shared" si="1"/>
        <v>Not very clear</v>
      </c>
      <c r="K9" s="1">
        <f>C9/C13</f>
        <v>0.11288711288711288</v>
      </c>
      <c r="L9" s="1">
        <f>D9/D13</f>
        <v>9.8939929328621903E-2</v>
      </c>
      <c r="M9" s="1">
        <f>E9/E13</f>
        <v>0.11607142857142858</v>
      </c>
      <c r="N9" s="1">
        <f>F9/F13</f>
        <v>0.11594202898550725</v>
      </c>
      <c r="O9" s="1">
        <f>G9/G13</f>
        <v>0.13207547169811321</v>
      </c>
      <c r="R9" t="s">
        <v>192</v>
      </c>
      <c r="S9" s="3">
        <f>K11</f>
        <v>0.33266733266733267</v>
      </c>
      <c r="T9" s="3">
        <f t="shared" ref="T9:W9" si="3">L11</f>
        <v>0.55830388692579502</v>
      </c>
      <c r="U9" s="3">
        <f t="shared" si="3"/>
        <v>0.39285714285714285</v>
      </c>
      <c r="V9" s="3">
        <f t="shared" si="3"/>
        <v>1.8115942028985508E-2</v>
      </c>
      <c r="W9" s="3">
        <f t="shared" si="3"/>
        <v>0.35849056603773582</v>
      </c>
    </row>
    <row r="10" spans="1:23" x14ac:dyDescent="0.25">
      <c r="B10" t="s">
        <v>191</v>
      </c>
      <c r="C10">
        <v>112</v>
      </c>
      <c r="D10">
        <v>47</v>
      </c>
      <c r="E10">
        <v>41</v>
      </c>
      <c r="F10">
        <v>11</v>
      </c>
      <c r="G10">
        <v>13</v>
      </c>
      <c r="J10" t="str">
        <f t="shared" si="1"/>
        <v>Not at all clear</v>
      </c>
      <c r="K10" s="1">
        <f>C10/C13</f>
        <v>0.11188811188811189</v>
      </c>
      <c r="L10" s="1">
        <f>D10/D13</f>
        <v>0.16607773851590105</v>
      </c>
      <c r="M10" s="1">
        <f>E10/E13</f>
        <v>0.12202380952380952</v>
      </c>
      <c r="N10" s="1">
        <f>F10/F13</f>
        <v>3.9855072463768113E-2</v>
      </c>
      <c r="O10" s="1">
        <f>G10/G13</f>
        <v>0.12264150943396226</v>
      </c>
      <c r="R10" t="s">
        <v>13</v>
      </c>
      <c r="S10" s="3">
        <f>K12</f>
        <v>8.191808191808192E-2</v>
      </c>
      <c r="T10" s="3">
        <f t="shared" ref="T10:W10" si="4">L12</f>
        <v>4.2402826855123678E-2</v>
      </c>
      <c r="U10" s="3">
        <f t="shared" si="4"/>
        <v>9.8214285714285712E-2</v>
      </c>
      <c r="V10" s="3">
        <f t="shared" si="4"/>
        <v>7.2463768115942032E-2</v>
      </c>
      <c r="W10" s="3">
        <f t="shared" si="4"/>
        <v>0.16037735849056603</v>
      </c>
    </row>
    <row r="11" spans="1:23" x14ac:dyDescent="0.25">
      <c r="B11" t="s">
        <v>192</v>
      </c>
      <c r="C11">
        <v>333</v>
      </c>
      <c r="D11">
        <v>158</v>
      </c>
      <c r="E11">
        <v>132</v>
      </c>
      <c r="F11">
        <v>5</v>
      </c>
      <c r="G11">
        <v>38</v>
      </c>
      <c r="J11" t="str">
        <f t="shared" si="1"/>
        <v>He does not have a plan</v>
      </c>
      <c r="K11" s="1">
        <f>C11/C13</f>
        <v>0.33266733266733267</v>
      </c>
      <c r="L11" s="1">
        <f>D11/D13</f>
        <v>0.55830388692579502</v>
      </c>
      <c r="M11" s="1">
        <f>E11/E13</f>
        <v>0.39285714285714285</v>
      </c>
      <c r="N11" s="1">
        <f>F11/F13</f>
        <v>1.8115942028985508E-2</v>
      </c>
      <c r="O11" s="1">
        <f>G11/G13</f>
        <v>0.35849056603773582</v>
      </c>
    </row>
    <row r="12" spans="1:23" x14ac:dyDescent="0.25">
      <c r="B12" t="s">
        <v>13</v>
      </c>
      <c r="C12">
        <v>82</v>
      </c>
      <c r="D12">
        <v>12</v>
      </c>
      <c r="E12">
        <v>33</v>
      </c>
      <c r="F12">
        <v>20</v>
      </c>
      <c r="G12">
        <v>17</v>
      </c>
      <c r="J12" t="str">
        <f t="shared" si="1"/>
        <v>Don't know</v>
      </c>
      <c r="K12" s="1">
        <f>C12/C13</f>
        <v>8.191808191808192E-2</v>
      </c>
      <c r="L12" s="1">
        <f>D12/D13</f>
        <v>4.2402826855123678E-2</v>
      </c>
      <c r="M12" s="1">
        <f>E12/E13</f>
        <v>9.8214285714285712E-2</v>
      </c>
      <c r="N12" s="1">
        <f>F12/F13</f>
        <v>7.2463768115942032E-2</v>
      </c>
      <c r="O12" s="1">
        <f>G12/G13</f>
        <v>0.16037735849056603</v>
      </c>
    </row>
    <row r="13" spans="1:23" x14ac:dyDescent="0.25">
      <c r="A13" t="s">
        <v>3</v>
      </c>
      <c r="C13">
        <v>1001</v>
      </c>
      <c r="D13">
        <v>283</v>
      </c>
      <c r="E13">
        <v>336</v>
      </c>
      <c r="F13">
        <v>276</v>
      </c>
      <c r="G13">
        <v>106</v>
      </c>
    </row>
    <row r="18" spans="1:23" x14ac:dyDescent="0.25">
      <c r="A18" t="s">
        <v>193</v>
      </c>
    </row>
    <row r="19" spans="1:23" x14ac:dyDescent="0.25">
      <c r="A19" t="s">
        <v>1</v>
      </c>
    </row>
    <row r="20" spans="1:23" x14ac:dyDescent="0.25">
      <c r="C20" t="s">
        <v>3</v>
      </c>
      <c r="D20" t="s">
        <v>15</v>
      </c>
    </row>
    <row r="21" spans="1:23" s="2" customFormat="1" ht="60" x14ac:dyDescent="0.25">
      <c r="C21" s="2" t="s">
        <v>50</v>
      </c>
      <c r="D21" s="2" t="s">
        <v>16</v>
      </c>
      <c r="E21" s="2" t="s">
        <v>17</v>
      </c>
      <c r="F21" s="2" t="s">
        <v>18</v>
      </c>
      <c r="G21" s="2" t="s">
        <v>19</v>
      </c>
      <c r="K21" s="2" t="str">
        <f>C21</f>
        <v>North Carolina</v>
      </c>
      <c r="L21" s="2" t="str">
        <f>D21</f>
        <v>Democratic ID (Partisan + Leaners)</v>
      </c>
      <c r="M21" s="2" t="str">
        <f>E21</f>
        <v>Pure Independent</v>
      </c>
      <c r="N21" s="2" t="str">
        <f>F21</f>
        <v>Republican ID (Partisan + Leaners)</v>
      </c>
      <c r="O21" s="2" t="str">
        <f>G21</f>
        <v>All others/Not Sure</v>
      </c>
      <c r="S21" s="2" t="str">
        <f>K21</f>
        <v>North Carolina</v>
      </c>
      <c r="T21" s="2" t="str">
        <f>L21</f>
        <v>Democratic ID (Partisan + Leaners)</v>
      </c>
      <c r="U21" s="2" t="str">
        <f>M21</f>
        <v>Pure Independent</v>
      </c>
      <c r="V21" s="2" t="str">
        <f>N21</f>
        <v>Republican ID (Partisan + Leaners)</v>
      </c>
      <c r="W21" s="2" t="str">
        <f>O21</f>
        <v>All others/Not Sure</v>
      </c>
    </row>
    <row r="22" spans="1:23" x14ac:dyDescent="0.25">
      <c r="A22" t="s">
        <v>187</v>
      </c>
      <c r="B22" t="s">
        <v>188</v>
      </c>
      <c r="C22">
        <v>164</v>
      </c>
      <c r="D22">
        <v>14</v>
      </c>
      <c r="E22">
        <v>17</v>
      </c>
      <c r="F22">
        <v>131</v>
      </c>
      <c r="G22">
        <v>2</v>
      </c>
      <c r="J22" t="str">
        <f>B22</f>
        <v>Very clear</v>
      </c>
      <c r="K22" s="1">
        <f>C22/C28</f>
        <v>0.16383616383616384</v>
      </c>
      <c r="L22" s="1">
        <f>D22/D28</f>
        <v>3.4567901234567898E-2</v>
      </c>
      <c r="M22" s="1">
        <f>E22/E28</f>
        <v>8.8541666666666671E-2</v>
      </c>
      <c r="N22" s="1">
        <f>F22/F28</f>
        <v>0.35890410958904112</v>
      </c>
      <c r="O22" s="1">
        <f>G22/G28</f>
        <v>5.128205128205128E-2</v>
      </c>
      <c r="R22" t="s">
        <v>201</v>
      </c>
      <c r="S22" s="3">
        <f t="shared" ref="S22:W22" si="5">K22+K23</f>
        <v>0.36163836163836161</v>
      </c>
      <c r="T22" s="3">
        <f t="shared" si="5"/>
        <v>0.12592592592592591</v>
      </c>
      <c r="U22" s="3">
        <f t="shared" si="5"/>
        <v>0.19791666666666669</v>
      </c>
      <c r="V22" s="3">
        <f t="shared" si="5"/>
        <v>0.72876712328767124</v>
      </c>
      <c r="W22" s="3">
        <f t="shared" si="5"/>
        <v>0.17948717948717946</v>
      </c>
    </row>
    <row r="23" spans="1:23" x14ac:dyDescent="0.25">
      <c r="B23" t="s">
        <v>189</v>
      </c>
      <c r="C23">
        <v>198</v>
      </c>
      <c r="D23">
        <v>37</v>
      </c>
      <c r="E23">
        <v>21</v>
      </c>
      <c r="F23">
        <v>135</v>
      </c>
      <c r="G23">
        <v>5</v>
      </c>
      <c r="J23" t="str">
        <f t="shared" ref="J23:J27" si="6">B23</f>
        <v>Somewhat clear</v>
      </c>
      <c r="K23" s="1">
        <f>C23/C28</f>
        <v>0.19780219780219779</v>
      </c>
      <c r="L23" s="1">
        <f>D23/D28</f>
        <v>9.1358024691358022E-2</v>
      </c>
      <c r="M23" s="1">
        <f>E23/E28</f>
        <v>0.109375</v>
      </c>
      <c r="N23" s="1">
        <f>F23/F28</f>
        <v>0.36986301369863012</v>
      </c>
      <c r="O23" s="1">
        <f>G23/G28</f>
        <v>0.12820512820512819</v>
      </c>
      <c r="R23" t="s">
        <v>202</v>
      </c>
      <c r="S23" s="3">
        <f t="shared" ref="S23:W23" si="7">K24+K25</f>
        <v>0.22377622377622378</v>
      </c>
      <c r="T23" s="3">
        <f t="shared" si="7"/>
        <v>0.2617283950617284</v>
      </c>
      <c r="U23" s="3">
        <f t="shared" si="7"/>
        <v>0.1875</v>
      </c>
      <c r="V23" s="3">
        <f t="shared" si="7"/>
        <v>0.18082191780821918</v>
      </c>
      <c r="W23" s="3">
        <f t="shared" si="7"/>
        <v>0.41025641025641024</v>
      </c>
    </row>
    <row r="24" spans="1:23" x14ac:dyDescent="0.25">
      <c r="B24" t="s">
        <v>190</v>
      </c>
      <c r="C24">
        <v>112</v>
      </c>
      <c r="D24">
        <v>37</v>
      </c>
      <c r="E24">
        <v>17</v>
      </c>
      <c r="F24">
        <v>51</v>
      </c>
      <c r="G24">
        <v>7</v>
      </c>
      <c r="J24" t="str">
        <f t="shared" si="6"/>
        <v>Not very clear</v>
      </c>
      <c r="K24" s="1">
        <f>C24/C28</f>
        <v>0.11188811188811189</v>
      </c>
      <c r="L24" s="1">
        <f>D24/D28</f>
        <v>9.1358024691358022E-2</v>
      </c>
      <c r="M24" s="1">
        <f>E24/E28</f>
        <v>8.8541666666666671E-2</v>
      </c>
      <c r="N24" s="1">
        <f>F24/F28</f>
        <v>0.13972602739726028</v>
      </c>
      <c r="O24" s="1">
        <f>G24/G28</f>
        <v>0.17948717948717949</v>
      </c>
      <c r="R24" t="s">
        <v>192</v>
      </c>
      <c r="S24" s="3">
        <f t="shared" ref="S24:W24" si="8">K26</f>
        <v>0.33266733266733267</v>
      </c>
      <c r="T24" s="3">
        <f t="shared" si="8"/>
        <v>0.58271604938271604</v>
      </c>
      <c r="U24" s="3">
        <f t="shared" si="8"/>
        <v>0.41666666666666669</v>
      </c>
      <c r="V24" s="3">
        <f t="shared" si="8"/>
        <v>2.1917808219178082E-2</v>
      </c>
      <c r="W24" s="3">
        <f t="shared" si="8"/>
        <v>0.23076923076923078</v>
      </c>
    </row>
    <row r="25" spans="1:23" x14ac:dyDescent="0.25">
      <c r="B25" t="s">
        <v>191</v>
      </c>
      <c r="C25">
        <v>112</v>
      </c>
      <c r="D25">
        <v>69</v>
      </c>
      <c r="E25">
        <v>19</v>
      </c>
      <c r="F25">
        <v>15</v>
      </c>
      <c r="G25">
        <v>9</v>
      </c>
      <c r="J25" t="str">
        <f t="shared" si="6"/>
        <v>Not at all clear</v>
      </c>
      <c r="K25" s="1">
        <f>C25/C28</f>
        <v>0.11188811188811189</v>
      </c>
      <c r="L25" s="1">
        <f>D25/D28</f>
        <v>0.17037037037037037</v>
      </c>
      <c r="M25" s="1">
        <f>E25/E28</f>
        <v>9.8958333333333329E-2</v>
      </c>
      <c r="N25" s="1">
        <f>F25/F28</f>
        <v>4.1095890410958902E-2</v>
      </c>
      <c r="O25" s="1">
        <f>G25/G28</f>
        <v>0.23076923076923078</v>
      </c>
      <c r="R25" t="s">
        <v>13</v>
      </c>
      <c r="S25" s="3">
        <f t="shared" ref="S25:W25" si="9">K27</f>
        <v>8.191808191808192E-2</v>
      </c>
      <c r="T25" s="3">
        <f t="shared" si="9"/>
        <v>2.9629629629629631E-2</v>
      </c>
      <c r="U25" s="3">
        <f t="shared" si="9"/>
        <v>0.19791666666666666</v>
      </c>
      <c r="V25" s="3">
        <f t="shared" si="9"/>
        <v>6.8493150684931503E-2</v>
      </c>
      <c r="W25" s="3">
        <f t="shared" si="9"/>
        <v>0.17948717948717949</v>
      </c>
    </row>
    <row r="26" spans="1:23" x14ac:dyDescent="0.25">
      <c r="B26" t="s">
        <v>192</v>
      </c>
      <c r="C26">
        <v>333</v>
      </c>
      <c r="D26">
        <v>236</v>
      </c>
      <c r="E26">
        <v>80</v>
      </c>
      <c r="F26">
        <v>8</v>
      </c>
      <c r="G26">
        <v>9</v>
      </c>
      <c r="J26" t="str">
        <f t="shared" si="6"/>
        <v>He does not have a plan</v>
      </c>
      <c r="K26" s="1">
        <f>C26/C28</f>
        <v>0.33266733266733267</v>
      </c>
      <c r="L26" s="1">
        <f>D26/D28</f>
        <v>0.58271604938271604</v>
      </c>
      <c r="M26" s="1">
        <f>E26/E28</f>
        <v>0.41666666666666669</v>
      </c>
      <c r="N26" s="1">
        <f>F26/F28</f>
        <v>2.1917808219178082E-2</v>
      </c>
      <c r="O26" s="1">
        <f>G26/G28</f>
        <v>0.23076923076923078</v>
      </c>
    </row>
    <row r="27" spans="1:23" x14ac:dyDescent="0.25">
      <c r="B27" t="s">
        <v>13</v>
      </c>
      <c r="C27">
        <v>82</v>
      </c>
      <c r="D27">
        <v>12</v>
      </c>
      <c r="E27">
        <v>38</v>
      </c>
      <c r="F27">
        <v>25</v>
      </c>
      <c r="G27">
        <v>7</v>
      </c>
      <c r="J27" t="str">
        <f t="shared" si="6"/>
        <v>Don't know</v>
      </c>
      <c r="K27" s="1">
        <f>C27/C28</f>
        <v>8.191808191808192E-2</v>
      </c>
      <c r="L27" s="1">
        <f>D27/D28</f>
        <v>2.9629629629629631E-2</v>
      </c>
      <c r="M27" s="1">
        <f>E27/E28</f>
        <v>0.19791666666666666</v>
      </c>
      <c r="N27" s="1">
        <f>F27/F28</f>
        <v>6.8493150684931503E-2</v>
      </c>
      <c r="O27" s="1">
        <f>G27/G28</f>
        <v>0.17948717948717949</v>
      </c>
    </row>
    <row r="28" spans="1:23" x14ac:dyDescent="0.25">
      <c r="A28" t="s">
        <v>3</v>
      </c>
      <c r="C28">
        <v>1001</v>
      </c>
      <c r="D28">
        <v>405</v>
      </c>
      <c r="E28">
        <v>192</v>
      </c>
      <c r="F28">
        <v>365</v>
      </c>
      <c r="G28">
        <v>39</v>
      </c>
    </row>
    <row r="33" spans="1:23" x14ac:dyDescent="0.25">
      <c r="A33" t="s">
        <v>194</v>
      </c>
    </row>
    <row r="34" spans="1:23" x14ac:dyDescent="0.25">
      <c r="A34" t="s">
        <v>1</v>
      </c>
    </row>
    <row r="35" spans="1:23" x14ac:dyDescent="0.25">
      <c r="C35" t="s">
        <v>3</v>
      </c>
      <c r="D35" t="s">
        <v>21</v>
      </c>
    </row>
    <row r="36" spans="1:23" s="2" customFormat="1" ht="40" x14ac:dyDescent="0.25">
      <c r="C36" s="2" t="s">
        <v>50</v>
      </c>
      <c r="D36" s="2" t="s">
        <v>22</v>
      </c>
      <c r="E36" s="2" t="s">
        <v>23</v>
      </c>
      <c r="F36" s="2" t="s">
        <v>24</v>
      </c>
      <c r="G36" s="2" t="s">
        <v>13</v>
      </c>
      <c r="K36" s="2" t="str">
        <f>C36</f>
        <v>North Carolina</v>
      </c>
      <c r="L36" s="2" t="str">
        <f>D36</f>
        <v>Liberal (very)</v>
      </c>
      <c r="M36" s="2" t="str">
        <f>E36</f>
        <v>Moderate</v>
      </c>
      <c r="N36" s="2" t="str">
        <f>F36</f>
        <v>Conservative (very)</v>
      </c>
      <c r="O36" s="2" t="str">
        <f>G36</f>
        <v>Don't know</v>
      </c>
      <c r="S36" s="2" t="str">
        <f>K36</f>
        <v>North Carolina</v>
      </c>
      <c r="T36" s="2" t="str">
        <f>L36</f>
        <v>Liberal (very)</v>
      </c>
      <c r="U36" s="2" t="str">
        <f>M36</f>
        <v>Moderate</v>
      </c>
      <c r="V36" s="2" t="str">
        <f>N36</f>
        <v>Conservative (very)</v>
      </c>
      <c r="W36" s="2" t="str">
        <f>O36</f>
        <v>Don't know</v>
      </c>
    </row>
    <row r="37" spans="1:23" x14ac:dyDescent="0.25">
      <c r="A37" t="s">
        <v>187</v>
      </c>
      <c r="B37" t="s">
        <v>188</v>
      </c>
      <c r="C37">
        <v>164</v>
      </c>
      <c r="D37">
        <v>12</v>
      </c>
      <c r="E37">
        <v>24</v>
      </c>
      <c r="F37">
        <v>123</v>
      </c>
      <c r="G37">
        <v>5</v>
      </c>
      <c r="J37" t="str">
        <f>B37</f>
        <v>Very clear</v>
      </c>
      <c r="K37" s="1">
        <f>C37/C43</f>
        <v>0.16400000000000001</v>
      </c>
      <c r="L37" s="1">
        <f>D37/D43</f>
        <v>4.6511627906976744E-2</v>
      </c>
      <c r="M37" s="1">
        <f>E37/E43</f>
        <v>7.476635514018691E-2</v>
      </c>
      <c r="N37" s="1">
        <f>F37/F43</f>
        <v>0.38437500000000002</v>
      </c>
      <c r="O37" s="1">
        <f>G37/G43</f>
        <v>4.9504950495049507E-2</v>
      </c>
      <c r="R37" t="s">
        <v>201</v>
      </c>
      <c r="S37" s="3">
        <f t="shared" ref="S37:W37" si="10">K37+K38</f>
        <v>0.36199999999999999</v>
      </c>
      <c r="T37" s="3">
        <f t="shared" si="10"/>
        <v>0.15503875968992248</v>
      </c>
      <c r="U37" s="3">
        <f t="shared" si="10"/>
        <v>0.23052959501557629</v>
      </c>
      <c r="V37" s="3">
        <f t="shared" si="10"/>
        <v>0.72500000000000009</v>
      </c>
      <c r="W37" s="3">
        <f t="shared" si="10"/>
        <v>0.15841584158415842</v>
      </c>
    </row>
    <row r="38" spans="1:23" x14ac:dyDescent="0.25">
      <c r="B38" t="s">
        <v>189</v>
      </c>
      <c r="C38">
        <v>198</v>
      </c>
      <c r="D38">
        <v>28</v>
      </c>
      <c r="E38">
        <v>50</v>
      </c>
      <c r="F38">
        <v>109</v>
      </c>
      <c r="G38">
        <v>11</v>
      </c>
      <c r="J38" t="str">
        <f t="shared" ref="J38:J42" si="11">B38</f>
        <v>Somewhat clear</v>
      </c>
      <c r="K38" s="1">
        <f>C38/C43</f>
        <v>0.19800000000000001</v>
      </c>
      <c r="L38" s="1">
        <f>D38/D43</f>
        <v>0.10852713178294573</v>
      </c>
      <c r="M38" s="1">
        <f>E38/E43</f>
        <v>0.1557632398753894</v>
      </c>
      <c r="N38" s="1">
        <f>F38/F43</f>
        <v>0.34062500000000001</v>
      </c>
      <c r="O38" s="1">
        <f>G38/G43</f>
        <v>0.10891089108910891</v>
      </c>
      <c r="R38" t="s">
        <v>202</v>
      </c>
      <c r="S38" s="3">
        <f t="shared" ref="S38:W38" si="12">K39+K40</f>
        <v>0.223</v>
      </c>
      <c r="T38" s="3">
        <f t="shared" si="12"/>
        <v>0.1434108527131783</v>
      </c>
      <c r="U38" s="3">
        <f t="shared" si="12"/>
        <v>0.33333333333333331</v>
      </c>
      <c r="V38" s="3">
        <f t="shared" si="12"/>
        <v>0.16249999999999998</v>
      </c>
      <c r="W38" s="3">
        <f t="shared" si="12"/>
        <v>0.26732673267326734</v>
      </c>
    </row>
    <row r="39" spans="1:23" x14ac:dyDescent="0.25">
      <c r="B39" t="s">
        <v>190</v>
      </c>
      <c r="C39">
        <v>112</v>
      </c>
      <c r="D39">
        <v>16</v>
      </c>
      <c r="E39">
        <v>45</v>
      </c>
      <c r="F39">
        <v>41</v>
      </c>
      <c r="G39">
        <v>10</v>
      </c>
      <c r="J39" t="str">
        <f t="shared" si="11"/>
        <v>Not very clear</v>
      </c>
      <c r="K39" s="1">
        <f>C39/C43</f>
        <v>0.112</v>
      </c>
      <c r="L39" s="1">
        <f>D39/D43</f>
        <v>6.2015503875968991E-2</v>
      </c>
      <c r="M39" s="1">
        <f>E39/E43</f>
        <v>0.14018691588785046</v>
      </c>
      <c r="N39" s="1">
        <f>F39/F43</f>
        <v>0.12812499999999999</v>
      </c>
      <c r="O39" s="1">
        <f>G39/G43</f>
        <v>9.9009900990099015E-2</v>
      </c>
      <c r="R39" t="s">
        <v>192</v>
      </c>
      <c r="S39" s="3">
        <f t="shared" ref="S39:W39" si="13">K41</f>
        <v>0.33300000000000002</v>
      </c>
      <c r="T39" s="3">
        <f t="shared" si="13"/>
        <v>0.6705426356589147</v>
      </c>
      <c r="U39" s="3">
        <f t="shared" si="13"/>
        <v>0.34267912772585668</v>
      </c>
      <c r="V39" s="3">
        <f t="shared" si="13"/>
        <v>4.6875E-2</v>
      </c>
      <c r="W39" s="3">
        <f t="shared" si="13"/>
        <v>0.34653465346534651</v>
      </c>
    </row>
    <row r="40" spans="1:23" x14ac:dyDescent="0.25">
      <c r="B40" t="s">
        <v>191</v>
      </c>
      <c r="C40">
        <v>111</v>
      </c>
      <c r="D40">
        <v>21</v>
      </c>
      <c r="E40">
        <v>62</v>
      </c>
      <c r="F40">
        <v>11</v>
      </c>
      <c r="G40">
        <v>17</v>
      </c>
      <c r="J40" t="str">
        <f t="shared" si="11"/>
        <v>Not at all clear</v>
      </c>
      <c r="K40" s="1">
        <f>C40/C43</f>
        <v>0.111</v>
      </c>
      <c r="L40" s="1">
        <f>D40/D43</f>
        <v>8.1395348837209308E-2</v>
      </c>
      <c r="M40" s="1">
        <f>E40/E43</f>
        <v>0.19314641744548286</v>
      </c>
      <c r="N40" s="1">
        <f>F40/F43</f>
        <v>3.4375000000000003E-2</v>
      </c>
      <c r="O40" s="1">
        <f>G40/G43</f>
        <v>0.16831683168316833</v>
      </c>
      <c r="R40" t="s">
        <v>13</v>
      </c>
      <c r="S40" s="3">
        <f t="shared" ref="S40:W40" si="14">K42</f>
        <v>8.2000000000000003E-2</v>
      </c>
      <c r="T40" s="3">
        <f t="shared" si="14"/>
        <v>3.1007751937984496E-2</v>
      </c>
      <c r="U40" s="3">
        <f t="shared" si="14"/>
        <v>9.3457943925233641E-2</v>
      </c>
      <c r="V40" s="3">
        <f t="shared" si="14"/>
        <v>6.5625000000000003E-2</v>
      </c>
      <c r="W40" s="3">
        <f t="shared" si="14"/>
        <v>0.22772277227722773</v>
      </c>
    </row>
    <row r="41" spans="1:23" x14ac:dyDescent="0.25">
      <c r="B41" t="s">
        <v>192</v>
      </c>
      <c r="C41">
        <v>333</v>
      </c>
      <c r="D41">
        <v>173</v>
      </c>
      <c r="E41">
        <v>110</v>
      </c>
      <c r="F41">
        <v>15</v>
      </c>
      <c r="G41">
        <v>35</v>
      </c>
      <c r="J41" t="str">
        <f t="shared" si="11"/>
        <v>He does not have a plan</v>
      </c>
      <c r="K41" s="1">
        <f>C41/C43</f>
        <v>0.33300000000000002</v>
      </c>
      <c r="L41" s="1">
        <f>D41/D43</f>
        <v>0.6705426356589147</v>
      </c>
      <c r="M41" s="1">
        <f>E41/E43</f>
        <v>0.34267912772585668</v>
      </c>
      <c r="N41" s="1">
        <f>F41/F43</f>
        <v>4.6875E-2</v>
      </c>
      <c r="O41" s="1">
        <f>G41/G43</f>
        <v>0.34653465346534651</v>
      </c>
    </row>
    <row r="42" spans="1:23" x14ac:dyDescent="0.25">
      <c r="B42" t="s">
        <v>13</v>
      </c>
      <c r="C42">
        <v>82</v>
      </c>
      <c r="D42">
        <v>8</v>
      </c>
      <c r="E42">
        <v>30</v>
      </c>
      <c r="F42">
        <v>21</v>
      </c>
      <c r="G42">
        <v>23</v>
      </c>
      <c r="J42" t="str">
        <f t="shared" si="11"/>
        <v>Don't know</v>
      </c>
      <c r="K42" s="1">
        <f>C42/C43</f>
        <v>8.2000000000000003E-2</v>
      </c>
      <c r="L42" s="1">
        <f>D42/D43</f>
        <v>3.1007751937984496E-2</v>
      </c>
      <c r="M42" s="1">
        <f>E42/E43</f>
        <v>9.3457943925233641E-2</v>
      </c>
      <c r="N42" s="1">
        <f>F42/F43</f>
        <v>6.5625000000000003E-2</v>
      </c>
      <c r="O42" s="1">
        <f>G42/G43</f>
        <v>0.22772277227722773</v>
      </c>
    </row>
    <row r="43" spans="1:23" x14ac:dyDescent="0.25">
      <c r="A43" t="s">
        <v>3</v>
      </c>
      <c r="C43">
        <v>1000</v>
      </c>
      <c r="D43">
        <v>258</v>
      </c>
      <c r="E43">
        <v>321</v>
      </c>
      <c r="F43">
        <v>320</v>
      </c>
      <c r="G43">
        <v>101</v>
      </c>
    </row>
    <row r="48" spans="1:23" x14ac:dyDescent="0.25">
      <c r="A48" t="s">
        <v>195</v>
      </c>
    </row>
    <row r="49" spans="1:23" x14ac:dyDescent="0.25">
      <c r="A49" t="s">
        <v>1</v>
      </c>
    </row>
    <row r="50" spans="1:23" x14ac:dyDescent="0.25">
      <c r="C50" t="s">
        <v>3</v>
      </c>
      <c r="D50" t="s">
        <v>26</v>
      </c>
    </row>
    <row r="51" spans="1:23" s="2" customFormat="1" ht="40" x14ac:dyDescent="0.25">
      <c r="C51" s="2" t="s">
        <v>50</v>
      </c>
      <c r="D51" s="2" t="s">
        <v>27</v>
      </c>
      <c r="E51" s="2" t="s">
        <v>28</v>
      </c>
      <c r="F51" s="2" t="s">
        <v>29</v>
      </c>
      <c r="K51" s="2" t="str">
        <f>C51</f>
        <v>North Carolina</v>
      </c>
      <c r="L51" s="2" t="str">
        <f>D51</f>
        <v>White non-Hispanic</v>
      </c>
      <c r="M51" s="2" t="str">
        <f>E51</f>
        <v>Black non-Hispanic</v>
      </c>
      <c r="N51" s="2" t="str">
        <f>F51</f>
        <v>Hispanic/All other races</v>
      </c>
      <c r="S51" s="2" t="str">
        <f>K51</f>
        <v>North Carolina</v>
      </c>
      <c r="T51" s="2" t="str">
        <f>L51</f>
        <v>White non-Hispanic</v>
      </c>
      <c r="U51" s="2" t="str">
        <f>M51</f>
        <v>Black non-Hispanic</v>
      </c>
      <c r="V51" s="2" t="str">
        <f>N51</f>
        <v>Hispanic/All other races</v>
      </c>
    </row>
    <row r="52" spans="1:23" x14ac:dyDescent="0.25">
      <c r="A52" t="s">
        <v>187</v>
      </c>
      <c r="B52" t="s">
        <v>188</v>
      </c>
      <c r="C52">
        <v>164</v>
      </c>
      <c r="D52">
        <v>140</v>
      </c>
      <c r="E52">
        <v>10</v>
      </c>
      <c r="F52">
        <v>14</v>
      </c>
      <c r="J52" t="str">
        <f>B52</f>
        <v>Very clear</v>
      </c>
      <c r="K52" s="1">
        <f>C52/C58</f>
        <v>0.16383616383616384</v>
      </c>
      <c r="L52" s="1">
        <f>D52/D58</f>
        <v>0.22222222222222221</v>
      </c>
      <c r="M52" s="1">
        <f>E52/E58</f>
        <v>5.128205128205128E-2</v>
      </c>
      <c r="N52" s="1">
        <f>F52/F58</f>
        <v>7.9545454545454544E-2</v>
      </c>
      <c r="O52" s="1"/>
      <c r="R52" t="s">
        <v>201</v>
      </c>
      <c r="S52" s="3">
        <f t="shared" ref="S52:V52" si="15">K52+K53</f>
        <v>0.36163836163836161</v>
      </c>
      <c r="T52" s="3">
        <f t="shared" si="15"/>
        <v>0.43809523809523809</v>
      </c>
      <c r="U52" s="3">
        <f t="shared" si="15"/>
        <v>0.15384615384615385</v>
      </c>
      <c r="V52" s="3">
        <f t="shared" si="15"/>
        <v>0.31818181818181818</v>
      </c>
      <c r="W52" s="3"/>
    </row>
    <row r="53" spans="1:23" x14ac:dyDescent="0.25">
      <c r="B53" t="s">
        <v>189</v>
      </c>
      <c r="C53">
        <v>198</v>
      </c>
      <c r="D53">
        <v>136</v>
      </c>
      <c r="E53">
        <v>20</v>
      </c>
      <c r="F53">
        <v>42</v>
      </c>
      <c r="J53" t="str">
        <f t="shared" ref="J53:J57" si="16">B53</f>
        <v>Somewhat clear</v>
      </c>
      <c r="K53" s="1">
        <f>C53/C58</f>
        <v>0.19780219780219779</v>
      </c>
      <c r="L53" s="1">
        <f>D53/D58</f>
        <v>0.21587301587301588</v>
      </c>
      <c r="M53" s="1">
        <f>E53/E58</f>
        <v>0.10256410256410256</v>
      </c>
      <c r="N53" s="1">
        <f>F53/F58</f>
        <v>0.23863636363636365</v>
      </c>
      <c r="O53" s="1"/>
      <c r="R53" t="s">
        <v>202</v>
      </c>
      <c r="S53" s="3">
        <f t="shared" ref="S53:V53" si="17">K54+K55</f>
        <v>0.22377622377622378</v>
      </c>
      <c r="T53" s="3">
        <f t="shared" si="17"/>
        <v>0.18888888888888888</v>
      </c>
      <c r="U53" s="3">
        <f t="shared" si="17"/>
        <v>0.35384615384615381</v>
      </c>
      <c r="V53" s="3">
        <f t="shared" si="17"/>
        <v>0.20454545454545453</v>
      </c>
      <c r="W53" s="3"/>
    </row>
    <row r="54" spans="1:23" x14ac:dyDescent="0.25">
      <c r="B54" t="s">
        <v>190</v>
      </c>
      <c r="C54">
        <v>112</v>
      </c>
      <c r="D54">
        <v>67</v>
      </c>
      <c r="E54">
        <v>28</v>
      </c>
      <c r="F54">
        <v>17</v>
      </c>
      <c r="J54" t="str">
        <f t="shared" si="16"/>
        <v>Not very clear</v>
      </c>
      <c r="K54" s="1">
        <f>C54/C58</f>
        <v>0.11188811188811189</v>
      </c>
      <c r="L54" s="1">
        <f>D54/D58</f>
        <v>0.10634920634920635</v>
      </c>
      <c r="M54" s="1">
        <f>E54/E58</f>
        <v>0.14358974358974358</v>
      </c>
      <c r="N54" s="1">
        <f>F54/F58</f>
        <v>9.6590909090909088E-2</v>
      </c>
      <c r="O54" s="1"/>
      <c r="R54" t="s">
        <v>192</v>
      </c>
      <c r="S54" s="3">
        <f t="shared" ref="S54:V54" si="18">K56</f>
        <v>0.33266733266733267</v>
      </c>
      <c r="T54" s="3">
        <f t="shared" si="18"/>
        <v>0.3</v>
      </c>
      <c r="U54" s="3">
        <f t="shared" si="18"/>
        <v>0.38461538461538464</v>
      </c>
      <c r="V54" s="3">
        <f t="shared" si="18"/>
        <v>0.39204545454545453</v>
      </c>
      <c r="W54" s="3"/>
    </row>
    <row r="55" spans="1:23" x14ac:dyDescent="0.25">
      <c r="B55" t="s">
        <v>191</v>
      </c>
      <c r="C55">
        <v>112</v>
      </c>
      <c r="D55">
        <v>52</v>
      </c>
      <c r="E55">
        <v>41</v>
      </c>
      <c r="F55">
        <v>19</v>
      </c>
      <c r="J55" t="str">
        <f t="shared" si="16"/>
        <v>Not at all clear</v>
      </c>
      <c r="K55" s="1">
        <f>C55/C58</f>
        <v>0.11188811188811189</v>
      </c>
      <c r="L55" s="1">
        <f>D55/D58</f>
        <v>8.2539682539682538E-2</v>
      </c>
      <c r="M55" s="1">
        <f>E55/E58</f>
        <v>0.21025641025641026</v>
      </c>
      <c r="N55" s="1">
        <f>F55/F58</f>
        <v>0.10795454545454546</v>
      </c>
      <c r="O55" s="1"/>
      <c r="R55" t="s">
        <v>13</v>
      </c>
      <c r="S55" s="3">
        <f t="shared" ref="S55:V55" si="19">K57</f>
        <v>8.191808191808192E-2</v>
      </c>
      <c r="T55" s="3">
        <f t="shared" si="19"/>
        <v>7.301587301587302E-2</v>
      </c>
      <c r="U55" s="3">
        <f t="shared" si="19"/>
        <v>0.1076923076923077</v>
      </c>
      <c r="V55" s="3">
        <f t="shared" si="19"/>
        <v>8.5227272727272721E-2</v>
      </c>
      <c r="W55" s="3"/>
    </row>
    <row r="56" spans="1:23" x14ac:dyDescent="0.25">
      <c r="B56" t="s">
        <v>192</v>
      </c>
      <c r="C56">
        <v>333</v>
      </c>
      <c r="D56">
        <v>189</v>
      </c>
      <c r="E56">
        <v>75</v>
      </c>
      <c r="F56">
        <v>69</v>
      </c>
      <c r="J56" t="str">
        <f t="shared" si="16"/>
        <v>He does not have a plan</v>
      </c>
      <c r="K56" s="1">
        <f>C56/C58</f>
        <v>0.33266733266733267</v>
      </c>
      <c r="L56" s="1">
        <f>D56/D58</f>
        <v>0.3</v>
      </c>
      <c r="M56" s="1">
        <f>E56/E58</f>
        <v>0.38461538461538464</v>
      </c>
      <c r="N56" s="1">
        <f>F56/F58</f>
        <v>0.39204545454545453</v>
      </c>
      <c r="O56" s="1"/>
    </row>
    <row r="57" spans="1:23" x14ac:dyDescent="0.25">
      <c r="B57" t="s">
        <v>13</v>
      </c>
      <c r="C57">
        <v>82</v>
      </c>
      <c r="D57">
        <v>46</v>
      </c>
      <c r="E57">
        <v>21</v>
      </c>
      <c r="F57">
        <v>15</v>
      </c>
      <c r="J57" t="str">
        <f t="shared" si="16"/>
        <v>Don't know</v>
      </c>
      <c r="K57" s="1">
        <f>C57/C58</f>
        <v>8.191808191808192E-2</v>
      </c>
      <c r="L57" s="1">
        <f>D57/D58</f>
        <v>7.301587301587302E-2</v>
      </c>
      <c r="M57" s="1">
        <f>E57/E58</f>
        <v>0.1076923076923077</v>
      </c>
      <c r="N57" s="1">
        <f>F57/F58</f>
        <v>8.5227272727272721E-2</v>
      </c>
      <c r="O57" s="1"/>
    </row>
    <row r="58" spans="1:23" x14ac:dyDescent="0.25">
      <c r="A58" t="s">
        <v>3</v>
      </c>
      <c r="C58">
        <v>1001</v>
      </c>
      <c r="D58">
        <v>630</v>
      </c>
      <c r="E58">
        <v>195</v>
      </c>
      <c r="F58">
        <v>176</v>
      </c>
    </row>
    <row r="63" spans="1:23" x14ac:dyDescent="0.25">
      <c r="A63" t="s">
        <v>196</v>
      </c>
    </row>
    <row r="64" spans="1:23" x14ac:dyDescent="0.25">
      <c r="A64" t="s">
        <v>1</v>
      </c>
    </row>
    <row r="65" spans="1:21" x14ac:dyDescent="0.25">
      <c r="C65" t="s">
        <v>3</v>
      </c>
      <c r="D65" t="s">
        <v>31</v>
      </c>
    </row>
    <row r="66" spans="1:21" s="2" customFormat="1" ht="40" x14ac:dyDescent="0.25">
      <c r="C66" s="2" t="s">
        <v>50</v>
      </c>
      <c r="D66" s="2" t="s">
        <v>32</v>
      </c>
      <c r="E66" s="2" t="s">
        <v>33</v>
      </c>
      <c r="K66" s="2" t="str">
        <f>C66</f>
        <v>North Carolina</v>
      </c>
      <c r="L66" s="2" t="str">
        <f>D66</f>
        <v>Male</v>
      </c>
      <c r="M66" s="2" t="str">
        <f>E66</f>
        <v>Female</v>
      </c>
      <c r="S66" s="2" t="str">
        <f>K66</f>
        <v>North Carolina</v>
      </c>
      <c r="T66" s="2" t="str">
        <f>L66</f>
        <v>Male</v>
      </c>
      <c r="U66" s="2" t="str">
        <f>M66</f>
        <v>Female</v>
      </c>
    </row>
    <row r="67" spans="1:21" x14ac:dyDescent="0.25">
      <c r="A67" t="s">
        <v>187</v>
      </c>
      <c r="B67" t="s">
        <v>188</v>
      </c>
      <c r="C67">
        <v>164</v>
      </c>
      <c r="D67">
        <v>101</v>
      </c>
      <c r="E67">
        <v>63</v>
      </c>
      <c r="J67" t="str">
        <f>B67</f>
        <v>Very clear</v>
      </c>
      <c r="K67" s="1">
        <f>C67/C73</f>
        <v>0.16400000000000001</v>
      </c>
      <c r="L67" s="1">
        <f>D67/D73</f>
        <v>0.21129707112970711</v>
      </c>
      <c r="M67" s="1">
        <f>E67/E73</f>
        <v>0.1206896551724138</v>
      </c>
      <c r="R67" t="s">
        <v>201</v>
      </c>
      <c r="S67" s="3">
        <f t="shared" ref="S67:U67" si="20">K67+K68</f>
        <v>0.36199999999999999</v>
      </c>
      <c r="T67" s="3">
        <f t="shared" si="20"/>
        <v>0.44979079497907948</v>
      </c>
      <c r="U67" s="3">
        <f t="shared" si="20"/>
        <v>0.28160919540229884</v>
      </c>
    </row>
    <row r="68" spans="1:21" x14ac:dyDescent="0.25">
      <c r="B68" t="s">
        <v>189</v>
      </c>
      <c r="C68">
        <v>198</v>
      </c>
      <c r="D68">
        <v>114</v>
      </c>
      <c r="E68">
        <v>84</v>
      </c>
      <c r="J68" t="str">
        <f t="shared" ref="J68:J72" si="21">B68</f>
        <v>Somewhat clear</v>
      </c>
      <c r="K68" s="1">
        <f>C68/C73</f>
        <v>0.19800000000000001</v>
      </c>
      <c r="L68" s="1">
        <f>D68/D73</f>
        <v>0.2384937238493724</v>
      </c>
      <c r="M68" s="1">
        <f>E68/E73</f>
        <v>0.16091954022988506</v>
      </c>
      <c r="R68" t="s">
        <v>202</v>
      </c>
      <c r="S68" s="3">
        <f t="shared" ref="S68:U68" si="22">K69+K70</f>
        <v>0.223</v>
      </c>
      <c r="T68" s="3">
        <f t="shared" si="22"/>
        <v>0.18619246861924688</v>
      </c>
      <c r="U68" s="3">
        <f t="shared" si="22"/>
        <v>0.25670498084291188</v>
      </c>
    </row>
    <row r="69" spans="1:21" x14ac:dyDescent="0.25">
      <c r="B69" t="s">
        <v>190</v>
      </c>
      <c r="C69">
        <v>112</v>
      </c>
      <c r="D69">
        <v>52</v>
      </c>
      <c r="E69">
        <v>60</v>
      </c>
      <c r="J69" t="str">
        <f t="shared" si="21"/>
        <v>Not very clear</v>
      </c>
      <c r="K69" s="1">
        <f>C69/C73</f>
        <v>0.112</v>
      </c>
      <c r="L69" s="1">
        <f>D69/D73</f>
        <v>0.10878661087866109</v>
      </c>
      <c r="M69" s="1">
        <f>E69/E73</f>
        <v>0.11494252873563218</v>
      </c>
      <c r="R69" t="s">
        <v>192</v>
      </c>
      <c r="S69" s="3">
        <f t="shared" ref="S69:U69" si="23">K71</f>
        <v>0.33300000000000002</v>
      </c>
      <c r="T69" s="3">
        <f t="shared" si="23"/>
        <v>0.30753138075313807</v>
      </c>
      <c r="U69" s="3">
        <f t="shared" si="23"/>
        <v>0.35632183908045978</v>
      </c>
    </row>
    <row r="70" spans="1:21" x14ac:dyDescent="0.25">
      <c r="B70" t="s">
        <v>191</v>
      </c>
      <c r="C70">
        <v>111</v>
      </c>
      <c r="D70">
        <v>37</v>
      </c>
      <c r="E70">
        <v>74</v>
      </c>
      <c r="J70" t="str">
        <f t="shared" si="21"/>
        <v>Not at all clear</v>
      </c>
      <c r="K70" s="1">
        <f>C70/C73</f>
        <v>0.111</v>
      </c>
      <c r="L70" s="1">
        <f>D70/D73</f>
        <v>7.7405857740585768E-2</v>
      </c>
      <c r="M70" s="1">
        <f>E70/E73</f>
        <v>0.1417624521072797</v>
      </c>
      <c r="R70" t="s">
        <v>13</v>
      </c>
      <c r="S70" s="3">
        <f t="shared" ref="S70:U70" si="24">K72</f>
        <v>8.2000000000000003E-2</v>
      </c>
      <c r="T70" s="3">
        <f t="shared" si="24"/>
        <v>5.6485355648535567E-2</v>
      </c>
      <c r="U70" s="3">
        <f t="shared" si="24"/>
        <v>0.1053639846743295</v>
      </c>
    </row>
    <row r="71" spans="1:21" x14ac:dyDescent="0.25">
      <c r="B71" t="s">
        <v>192</v>
      </c>
      <c r="C71">
        <v>333</v>
      </c>
      <c r="D71">
        <v>147</v>
      </c>
      <c r="E71">
        <v>186</v>
      </c>
      <c r="J71" t="str">
        <f t="shared" si="21"/>
        <v>He does not have a plan</v>
      </c>
      <c r="K71" s="1">
        <f>C71/C73</f>
        <v>0.33300000000000002</v>
      </c>
      <c r="L71" s="1">
        <f>D71/D73</f>
        <v>0.30753138075313807</v>
      </c>
      <c r="M71" s="1">
        <f>E71/E73</f>
        <v>0.35632183908045978</v>
      </c>
    </row>
    <row r="72" spans="1:21" x14ac:dyDescent="0.25">
      <c r="B72" t="s">
        <v>13</v>
      </c>
      <c r="C72">
        <v>82</v>
      </c>
      <c r="D72">
        <v>27</v>
      </c>
      <c r="E72">
        <v>55</v>
      </c>
      <c r="J72" t="str">
        <f t="shared" si="21"/>
        <v>Don't know</v>
      </c>
      <c r="K72" s="1">
        <f>C72/C73</f>
        <v>8.2000000000000003E-2</v>
      </c>
      <c r="L72" s="1">
        <f>D72/D73</f>
        <v>5.6485355648535567E-2</v>
      </c>
      <c r="M72" s="1">
        <f>E72/E73</f>
        <v>0.1053639846743295</v>
      </c>
    </row>
    <row r="73" spans="1:21" x14ac:dyDescent="0.25">
      <c r="A73" t="s">
        <v>3</v>
      </c>
      <c r="C73">
        <v>1000</v>
      </c>
      <c r="D73">
        <v>478</v>
      </c>
      <c r="E73">
        <v>522</v>
      </c>
    </row>
    <row r="78" spans="1:21" x14ac:dyDescent="0.25">
      <c r="A78" t="s">
        <v>197</v>
      </c>
    </row>
    <row r="79" spans="1:21" x14ac:dyDescent="0.25">
      <c r="A79" t="s">
        <v>1</v>
      </c>
    </row>
    <row r="80" spans="1:21" x14ac:dyDescent="0.25">
      <c r="C80" t="s">
        <v>3</v>
      </c>
      <c r="D80" t="s">
        <v>35</v>
      </c>
    </row>
    <row r="81" spans="1:22" s="2" customFormat="1" ht="80" x14ac:dyDescent="0.25">
      <c r="C81" s="2" t="s">
        <v>50</v>
      </c>
      <c r="D81" s="2" t="s">
        <v>36</v>
      </c>
      <c r="E81" s="2" t="s">
        <v>37</v>
      </c>
      <c r="F81" s="2" t="s">
        <v>38</v>
      </c>
      <c r="K81" s="2" t="str">
        <f>C81</f>
        <v>North Carolina</v>
      </c>
      <c r="L81" s="2" t="str">
        <f>D81</f>
        <v>No HS/HS Graduate</v>
      </c>
      <c r="M81" s="2" t="str">
        <f>E81</f>
        <v>Some college/2-year degree</v>
      </c>
      <c r="N81" s="2" t="str">
        <f>F81</f>
        <v>4-year degree/Graduate degree</v>
      </c>
      <c r="S81" s="2" t="str">
        <f>K81</f>
        <v>North Carolina</v>
      </c>
      <c r="T81" s="2" t="str">
        <f>L81</f>
        <v>No HS/HS Graduate</v>
      </c>
      <c r="U81" s="2" t="str">
        <f>M81</f>
        <v>Some college/2-year degree</v>
      </c>
      <c r="V81" s="2" t="str">
        <f>N81</f>
        <v>4-year degree/Graduate degree</v>
      </c>
    </row>
    <row r="82" spans="1:22" x14ac:dyDescent="0.25">
      <c r="A82" t="s">
        <v>187</v>
      </c>
      <c r="B82" t="s">
        <v>188</v>
      </c>
      <c r="C82">
        <v>164</v>
      </c>
      <c r="D82">
        <v>62</v>
      </c>
      <c r="E82">
        <v>51</v>
      </c>
      <c r="F82">
        <v>51</v>
      </c>
      <c r="J82" t="str">
        <f>B82</f>
        <v>Very clear</v>
      </c>
      <c r="K82" s="1">
        <f>C82/C88</f>
        <v>0.16367265469061876</v>
      </c>
      <c r="L82" s="1">
        <f>D82/D88</f>
        <v>0.1751412429378531</v>
      </c>
      <c r="M82" s="1">
        <f>E82/E88</f>
        <v>0.16558441558441558</v>
      </c>
      <c r="N82" s="1">
        <f>F82/F88</f>
        <v>0.15</v>
      </c>
      <c r="O82" s="1"/>
      <c r="R82" t="s">
        <v>201</v>
      </c>
      <c r="S82" s="3">
        <f t="shared" ref="S82:V82" si="25">K82+K83</f>
        <v>0.36227544910179643</v>
      </c>
      <c r="T82" s="3">
        <f t="shared" si="25"/>
        <v>0.40677966101694918</v>
      </c>
      <c r="U82" s="3">
        <f t="shared" si="25"/>
        <v>0.39610389610389607</v>
      </c>
      <c r="V82" s="3">
        <f t="shared" si="25"/>
        <v>0.28529411764705881</v>
      </c>
    </row>
    <row r="83" spans="1:22" x14ac:dyDescent="0.25">
      <c r="B83" t="s">
        <v>189</v>
      </c>
      <c r="C83">
        <v>199</v>
      </c>
      <c r="D83">
        <v>82</v>
      </c>
      <c r="E83">
        <v>71</v>
      </c>
      <c r="F83">
        <v>46</v>
      </c>
      <c r="J83" t="str">
        <f t="shared" ref="J83:J87" si="26">B83</f>
        <v>Somewhat clear</v>
      </c>
      <c r="K83" s="1">
        <f>C83/C88</f>
        <v>0.19860279441117765</v>
      </c>
      <c r="L83" s="1">
        <f>D83/D88</f>
        <v>0.23163841807909605</v>
      </c>
      <c r="M83" s="1">
        <f>E83/E88</f>
        <v>0.23051948051948051</v>
      </c>
      <c r="N83" s="1">
        <f>F83/F88</f>
        <v>0.13529411764705881</v>
      </c>
      <c r="O83" s="1"/>
      <c r="R83" t="s">
        <v>202</v>
      </c>
      <c r="S83" s="3">
        <f t="shared" ref="S83:V83" si="27">K84+K85</f>
        <v>0.22355289421157684</v>
      </c>
      <c r="T83" s="3">
        <f t="shared" si="27"/>
        <v>0.22033898305084748</v>
      </c>
      <c r="U83" s="3">
        <f t="shared" si="27"/>
        <v>0.20454545454545453</v>
      </c>
      <c r="V83" s="3">
        <f t="shared" si="27"/>
        <v>0.24411764705882355</v>
      </c>
    </row>
    <row r="84" spans="1:22" x14ac:dyDescent="0.25">
      <c r="B84" t="s">
        <v>190</v>
      </c>
      <c r="C84">
        <v>112</v>
      </c>
      <c r="D84">
        <v>36</v>
      </c>
      <c r="E84">
        <v>35</v>
      </c>
      <c r="F84">
        <v>41</v>
      </c>
      <c r="J84" t="str">
        <f t="shared" si="26"/>
        <v>Not very clear</v>
      </c>
      <c r="K84" s="1">
        <f>C84/C88</f>
        <v>0.11177644710578842</v>
      </c>
      <c r="L84" s="1">
        <f>D84/D88</f>
        <v>0.10169491525423729</v>
      </c>
      <c r="M84" s="1">
        <f>E84/E88</f>
        <v>0.11363636363636363</v>
      </c>
      <c r="N84" s="1">
        <f>F84/F88</f>
        <v>0.12058823529411765</v>
      </c>
      <c r="O84" s="1"/>
      <c r="R84" t="s">
        <v>192</v>
      </c>
      <c r="S84" s="3">
        <f t="shared" ref="S84:V84" si="28">K86</f>
        <v>0.33233532934131738</v>
      </c>
      <c r="T84" s="3">
        <f t="shared" si="28"/>
        <v>0.25423728813559321</v>
      </c>
      <c r="U84" s="3">
        <f t="shared" si="28"/>
        <v>0.32467532467532467</v>
      </c>
      <c r="V84" s="3">
        <f t="shared" si="28"/>
        <v>0.42058823529411765</v>
      </c>
    </row>
    <row r="85" spans="1:22" x14ac:dyDescent="0.25">
      <c r="B85" t="s">
        <v>191</v>
      </c>
      <c r="C85">
        <v>112</v>
      </c>
      <c r="D85">
        <v>42</v>
      </c>
      <c r="E85">
        <v>28</v>
      </c>
      <c r="F85">
        <v>42</v>
      </c>
      <c r="J85" t="str">
        <f t="shared" si="26"/>
        <v>Not at all clear</v>
      </c>
      <c r="K85" s="1">
        <f>C85/C88</f>
        <v>0.11177644710578842</v>
      </c>
      <c r="L85" s="1">
        <f>D85/D88</f>
        <v>0.11864406779661017</v>
      </c>
      <c r="M85" s="1">
        <f>E85/E88</f>
        <v>9.0909090909090912E-2</v>
      </c>
      <c r="N85" s="1">
        <f>F85/F88</f>
        <v>0.12352941176470589</v>
      </c>
      <c r="O85" s="1"/>
      <c r="R85" t="s">
        <v>13</v>
      </c>
      <c r="S85" s="3">
        <f t="shared" ref="S85:V85" si="29">K87</f>
        <v>8.1836327345309379E-2</v>
      </c>
      <c r="T85" s="3">
        <f t="shared" si="29"/>
        <v>0.11864406779661017</v>
      </c>
      <c r="U85" s="3">
        <f t="shared" si="29"/>
        <v>7.4675324675324672E-2</v>
      </c>
      <c r="V85" s="3">
        <f t="shared" si="29"/>
        <v>0.05</v>
      </c>
    </row>
    <row r="86" spans="1:22" x14ac:dyDescent="0.25">
      <c r="B86" t="s">
        <v>192</v>
      </c>
      <c r="C86">
        <v>333</v>
      </c>
      <c r="D86">
        <v>90</v>
      </c>
      <c r="E86">
        <v>100</v>
      </c>
      <c r="F86">
        <v>143</v>
      </c>
      <c r="J86" t="str">
        <f t="shared" si="26"/>
        <v>He does not have a plan</v>
      </c>
      <c r="K86" s="1">
        <f>C86/C88</f>
        <v>0.33233532934131738</v>
      </c>
      <c r="L86" s="1">
        <f>D86/D88</f>
        <v>0.25423728813559321</v>
      </c>
      <c r="M86" s="1">
        <f>E86/E88</f>
        <v>0.32467532467532467</v>
      </c>
      <c r="N86" s="1">
        <f>F86/F88</f>
        <v>0.42058823529411765</v>
      </c>
      <c r="O86" s="1"/>
    </row>
    <row r="87" spans="1:22" x14ac:dyDescent="0.25">
      <c r="B87" t="s">
        <v>13</v>
      </c>
      <c r="C87">
        <v>82</v>
      </c>
      <c r="D87">
        <v>42</v>
      </c>
      <c r="E87">
        <v>23</v>
      </c>
      <c r="F87">
        <v>17</v>
      </c>
      <c r="J87" t="str">
        <f t="shared" si="26"/>
        <v>Don't know</v>
      </c>
      <c r="K87" s="1">
        <f>C87/C88</f>
        <v>8.1836327345309379E-2</v>
      </c>
      <c r="L87" s="1">
        <f>D87/D88</f>
        <v>0.11864406779661017</v>
      </c>
      <c r="M87" s="1">
        <f>E87/E88</f>
        <v>7.4675324675324672E-2</v>
      </c>
      <c r="N87" s="1">
        <f>F87/F88</f>
        <v>0.05</v>
      </c>
      <c r="O87" s="1"/>
    </row>
    <row r="88" spans="1:22" x14ac:dyDescent="0.25">
      <c r="A88" t="s">
        <v>3</v>
      </c>
      <c r="C88">
        <v>1002</v>
      </c>
      <c r="D88">
        <v>354</v>
      </c>
      <c r="E88">
        <v>308</v>
      </c>
      <c r="F88">
        <v>340</v>
      </c>
    </row>
    <row r="93" spans="1:22" x14ac:dyDescent="0.25">
      <c r="A93" t="s">
        <v>198</v>
      </c>
    </row>
    <row r="94" spans="1:22" x14ac:dyDescent="0.25">
      <c r="A94" t="s">
        <v>1</v>
      </c>
    </row>
    <row r="95" spans="1:22" x14ac:dyDescent="0.25">
      <c r="C95" t="s">
        <v>3</v>
      </c>
      <c r="D95" t="s">
        <v>46</v>
      </c>
    </row>
    <row r="96" spans="1:22" s="2" customFormat="1" ht="100" x14ac:dyDescent="0.25">
      <c r="C96" s="2" t="s">
        <v>50</v>
      </c>
      <c r="D96" s="2" t="s">
        <v>47</v>
      </c>
      <c r="E96" s="2" t="s">
        <v>48</v>
      </c>
      <c r="F96" s="2" t="s">
        <v>49</v>
      </c>
      <c r="K96" s="2" t="str">
        <f>C96</f>
        <v>North Carolina</v>
      </c>
      <c r="L96" s="2" t="str">
        <f>D96</f>
        <v>Silent &amp; Boomer (born before 1965)</v>
      </c>
      <c r="M96" s="2" t="str">
        <f>E96</f>
        <v>Generation X (born 1965-1980)</v>
      </c>
      <c r="N96" s="2" t="str">
        <f>F96</f>
        <v>Millennials &amp; Generation Z (born after 1980)</v>
      </c>
      <c r="S96" s="2" t="str">
        <f>K96</f>
        <v>North Carolina</v>
      </c>
      <c r="T96" s="2" t="str">
        <f>L96</f>
        <v>Silent &amp; Boomer (born before 1965)</v>
      </c>
      <c r="U96" s="2" t="str">
        <f>M96</f>
        <v>Generation X (born 1965-1980)</v>
      </c>
      <c r="V96" s="2" t="str">
        <f>N96</f>
        <v>Millennials &amp; Generation Z (born after 1980)</v>
      </c>
    </row>
    <row r="97" spans="1:23" x14ac:dyDescent="0.25">
      <c r="A97" t="s">
        <v>187</v>
      </c>
      <c r="B97" t="s">
        <v>188</v>
      </c>
      <c r="C97">
        <v>165</v>
      </c>
      <c r="D97">
        <v>67</v>
      </c>
      <c r="E97">
        <v>36</v>
      </c>
      <c r="F97">
        <v>62</v>
      </c>
      <c r="J97" t="str">
        <f>B97</f>
        <v>Very clear</v>
      </c>
      <c r="K97" s="1">
        <f>C97/C103</f>
        <v>0.16483516483516483</v>
      </c>
      <c r="L97" s="1">
        <f>D97/D103</f>
        <v>0.22635135135135134</v>
      </c>
      <c r="M97" s="1">
        <f>E97/E103</f>
        <v>0.14399999999999999</v>
      </c>
      <c r="N97" s="1">
        <f>F97/F103</f>
        <v>0.13626373626373625</v>
      </c>
      <c r="O97" s="1"/>
      <c r="R97" t="s">
        <v>201</v>
      </c>
      <c r="S97" s="3">
        <f t="shared" ref="S97:V97" si="30">K97+K98</f>
        <v>0.36263736263736263</v>
      </c>
      <c r="T97" s="3">
        <f t="shared" si="30"/>
        <v>0.40878378378378377</v>
      </c>
      <c r="U97" s="3">
        <f t="shared" si="30"/>
        <v>0.31999999999999995</v>
      </c>
      <c r="V97" s="3">
        <f t="shared" si="30"/>
        <v>0.356043956043956</v>
      </c>
    </row>
    <row r="98" spans="1:23" x14ac:dyDescent="0.25">
      <c r="B98" t="s">
        <v>189</v>
      </c>
      <c r="C98">
        <v>198</v>
      </c>
      <c r="D98">
        <v>54</v>
      </c>
      <c r="E98">
        <v>44</v>
      </c>
      <c r="F98">
        <v>100</v>
      </c>
      <c r="J98" t="str">
        <f t="shared" ref="J98:J102" si="31">B98</f>
        <v>Somewhat clear</v>
      </c>
      <c r="K98" s="1">
        <f>C98/C103</f>
        <v>0.19780219780219779</v>
      </c>
      <c r="L98" s="1">
        <f>D98/D103</f>
        <v>0.18243243243243243</v>
      </c>
      <c r="M98" s="1">
        <f>E98/E103</f>
        <v>0.17599999999999999</v>
      </c>
      <c r="N98" s="1">
        <f>F98/F103</f>
        <v>0.21978021978021978</v>
      </c>
      <c r="O98" s="1"/>
      <c r="R98" t="s">
        <v>202</v>
      </c>
      <c r="S98" s="3">
        <f t="shared" ref="S98:V98" si="32">K99+K100</f>
        <v>0.22277722277722278</v>
      </c>
      <c r="T98" s="3">
        <f t="shared" si="32"/>
        <v>0.20945945945945946</v>
      </c>
      <c r="U98" s="3">
        <f t="shared" si="32"/>
        <v>0.20400000000000001</v>
      </c>
      <c r="V98" s="3">
        <f t="shared" si="32"/>
        <v>0.24175824175824176</v>
      </c>
    </row>
    <row r="99" spans="1:23" x14ac:dyDescent="0.25">
      <c r="B99" t="s">
        <v>190</v>
      </c>
      <c r="C99">
        <v>112</v>
      </c>
      <c r="D99">
        <v>24</v>
      </c>
      <c r="E99">
        <v>27</v>
      </c>
      <c r="F99">
        <v>61</v>
      </c>
      <c r="J99" t="str">
        <f t="shared" si="31"/>
        <v>Not very clear</v>
      </c>
      <c r="K99" s="1">
        <f>C99/C103</f>
        <v>0.11188811188811189</v>
      </c>
      <c r="L99" s="1">
        <f>D99/D103</f>
        <v>8.1081081081081086E-2</v>
      </c>
      <c r="M99" s="1">
        <f>E99/E103</f>
        <v>0.108</v>
      </c>
      <c r="N99" s="1">
        <f>F99/F103</f>
        <v>0.13406593406593406</v>
      </c>
      <c r="O99" s="1"/>
      <c r="R99" t="s">
        <v>192</v>
      </c>
      <c r="S99" s="3">
        <f t="shared" ref="S99:V99" si="33">K101</f>
        <v>0.33266733266733267</v>
      </c>
      <c r="T99" s="3">
        <f t="shared" si="33"/>
        <v>0.30405405405405406</v>
      </c>
      <c r="U99" s="3">
        <f t="shared" si="33"/>
        <v>0.38400000000000001</v>
      </c>
      <c r="V99" s="3">
        <f t="shared" si="33"/>
        <v>0.32307692307692309</v>
      </c>
    </row>
    <row r="100" spans="1:23" x14ac:dyDescent="0.25">
      <c r="B100" t="s">
        <v>191</v>
      </c>
      <c r="C100">
        <v>111</v>
      </c>
      <c r="D100">
        <v>38</v>
      </c>
      <c r="E100">
        <v>24</v>
      </c>
      <c r="F100">
        <v>49</v>
      </c>
      <c r="J100" t="str">
        <f t="shared" si="31"/>
        <v>Not at all clear</v>
      </c>
      <c r="K100" s="1">
        <f>C100/C103</f>
        <v>0.1108891108891109</v>
      </c>
      <c r="L100" s="1">
        <f>D100/D103</f>
        <v>0.12837837837837837</v>
      </c>
      <c r="M100" s="1">
        <f>E100/E103</f>
        <v>9.6000000000000002E-2</v>
      </c>
      <c r="N100" s="1">
        <f>F100/F103</f>
        <v>0.1076923076923077</v>
      </c>
      <c r="O100" s="1"/>
      <c r="R100" t="s">
        <v>13</v>
      </c>
      <c r="S100" s="3">
        <f t="shared" ref="S100:V100" si="34">K102</f>
        <v>8.191808191808192E-2</v>
      </c>
      <c r="T100" s="3">
        <f t="shared" si="34"/>
        <v>7.77027027027027E-2</v>
      </c>
      <c r="U100" s="3">
        <f t="shared" si="34"/>
        <v>9.1999999999999998E-2</v>
      </c>
      <c r="V100" s="3">
        <f t="shared" si="34"/>
        <v>7.9120879120879117E-2</v>
      </c>
    </row>
    <row r="101" spans="1:23" x14ac:dyDescent="0.25">
      <c r="B101" t="s">
        <v>192</v>
      </c>
      <c r="C101">
        <v>333</v>
      </c>
      <c r="D101">
        <v>90</v>
      </c>
      <c r="E101">
        <v>96</v>
      </c>
      <c r="F101">
        <v>147</v>
      </c>
      <c r="J101" t="str">
        <f t="shared" si="31"/>
        <v>He does not have a plan</v>
      </c>
      <c r="K101" s="1">
        <f>C101/C103</f>
        <v>0.33266733266733267</v>
      </c>
      <c r="L101" s="1">
        <f>D101/D103</f>
        <v>0.30405405405405406</v>
      </c>
      <c r="M101" s="1">
        <f>E101/E103</f>
        <v>0.38400000000000001</v>
      </c>
      <c r="N101" s="1">
        <f>F101/F103</f>
        <v>0.32307692307692309</v>
      </c>
      <c r="O101" s="1"/>
    </row>
    <row r="102" spans="1:23" x14ac:dyDescent="0.25">
      <c r="B102" t="s">
        <v>13</v>
      </c>
      <c r="C102">
        <v>82</v>
      </c>
      <c r="D102">
        <v>23</v>
      </c>
      <c r="E102">
        <v>23</v>
      </c>
      <c r="F102">
        <v>36</v>
      </c>
      <c r="J102" t="str">
        <f t="shared" si="31"/>
        <v>Don't know</v>
      </c>
      <c r="K102" s="1">
        <f>C102/C103</f>
        <v>8.191808191808192E-2</v>
      </c>
      <c r="L102" s="1">
        <f>D102/D103</f>
        <v>7.77027027027027E-2</v>
      </c>
      <c r="M102" s="1">
        <f>E102/E103</f>
        <v>9.1999999999999998E-2</v>
      </c>
      <c r="N102" s="1">
        <f>F102/F103</f>
        <v>7.9120879120879117E-2</v>
      </c>
      <c r="O102" s="1"/>
    </row>
    <row r="103" spans="1:23" x14ac:dyDescent="0.25">
      <c r="A103" t="s">
        <v>3</v>
      </c>
      <c r="C103">
        <v>1001</v>
      </c>
      <c r="D103">
        <v>296</v>
      </c>
      <c r="E103">
        <v>250</v>
      </c>
      <c r="F103">
        <v>455</v>
      </c>
    </row>
    <row r="108" spans="1:23" x14ac:dyDescent="0.25">
      <c r="A108" t="s">
        <v>199</v>
      </c>
    </row>
    <row r="109" spans="1:23" x14ac:dyDescent="0.25">
      <c r="A109" t="s">
        <v>1</v>
      </c>
    </row>
    <row r="110" spans="1:23" x14ac:dyDescent="0.25">
      <c r="C110" t="s">
        <v>3</v>
      </c>
      <c r="D110" t="s">
        <v>40</v>
      </c>
    </row>
    <row r="111" spans="1:23" s="2" customFormat="1" ht="60" x14ac:dyDescent="0.25">
      <c r="C111" s="2" t="s">
        <v>50</v>
      </c>
      <c r="D111" s="2" t="s">
        <v>41</v>
      </c>
      <c r="E111" s="2" t="s">
        <v>42</v>
      </c>
      <c r="F111" s="2" t="s">
        <v>43</v>
      </c>
      <c r="G111" s="2" t="s">
        <v>44</v>
      </c>
      <c r="K111" s="2" t="str">
        <f>C111</f>
        <v>North Carolina</v>
      </c>
      <c r="L111" s="2" t="str">
        <f>D111</f>
        <v>Central Cities</v>
      </c>
      <c r="M111" s="2" t="str">
        <f>E111</f>
        <v>Urban County Suburbs</v>
      </c>
      <c r="N111" s="2" t="str">
        <f>F111</f>
        <v>Surrounding Suburban County</v>
      </c>
      <c r="O111" s="2" t="str">
        <f>G111</f>
        <v>Rural County</v>
      </c>
      <c r="S111" s="2" t="str">
        <f>K111</f>
        <v>North Carolina</v>
      </c>
      <c r="T111" s="2" t="str">
        <f>L111</f>
        <v>Central Cities</v>
      </c>
      <c r="U111" s="2" t="str">
        <f>M111</f>
        <v>Urban County Suburbs</v>
      </c>
      <c r="V111" s="2" t="str">
        <f>N111</f>
        <v>Surrounding Suburban County</v>
      </c>
      <c r="W111" s="2" t="str">
        <f>O111</f>
        <v>Rural County</v>
      </c>
    </row>
    <row r="112" spans="1:23" x14ac:dyDescent="0.25">
      <c r="A112" t="s">
        <v>187</v>
      </c>
      <c r="B112" t="s">
        <v>188</v>
      </c>
      <c r="C112">
        <v>164</v>
      </c>
      <c r="D112">
        <v>32</v>
      </c>
      <c r="E112">
        <v>50</v>
      </c>
      <c r="F112">
        <v>44</v>
      </c>
      <c r="G112">
        <v>38</v>
      </c>
      <c r="J112" t="str">
        <f>B112</f>
        <v>Very clear</v>
      </c>
      <c r="K112" s="1">
        <f>C112/C118</f>
        <v>0.16400000000000001</v>
      </c>
      <c r="L112" s="1">
        <f>D112/D118</f>
        <v>0.10526315789473684</v>
      </c>
      <c r="M112" s="1">
        <f>E112/E118</f>
        <v>0.20161290322580644</v>
      </c>
      <c r="N112" s="1">
        <f>F112/F118</f>
        <v>0.18965517241379309</v>
      </c>
      <c r="O112" s="1">
        <f>G112/G118</f>
        <v>0.17592592592592593</v>
      </c>
      <c r="R112" t="s">
        <v>201</v>
      </c>
      <c r="S112" s="3">
        <f t="shared" ref="S112:W112" si="35">K112+K113</f>
        <v>0.36199999999999999</v>
      </c>
      <c r="T112" s="3">
        <f t="shared" si="35"/>
        <v>0.30921052631578949</v>
      </c>
      <c r="U112" s="3">
        <f t="shared" si="35"/>
        <v>0.3588709677419355</v>
      </c>
      <c r="V112" s="3">
        <f t="shared" si="35"/>
        <v>0.37068965517241381</v>
      </c>
      <c r="W112" s="3">
        <f t="shared" si="35"/>
        <v>0.43055555555555558</v>
      </c>
    </row>
    <row r="113" spans="1:23" x14ac:dyDescent="0.25">
      <c r="B113" t="s">
        <v>189</v>
      </c>
      <c r="C113">
        <v>198</v>
      </c>
      <c r="D113">
        <v>62</v>
      </c>
      <c r="E113">
        <v>39</v>
      </c>
      <c r="F113">
        <v>42</v>
      </c>
      <c r="G113">
        <v>55</v>
      </c>
      <c r="J113" t="str">
        <f t="shared" ref="J113:J117" si="36">B113</f>
        <v>Somewhat clear</v>
      </c>
      <c r="K113" s="1">
        <f>C113/C118</f>
        <v>0.19800000000000001</v>
      </c>
      <c r="L113" s="1">
        <f>D113/D118</f>
        <v>0.20394736842105263</v>
      </c>
      <c r="M113" s="1">
        <f>E113/E118</f>
        <v>0.15725806451612903</v>
      </c>
      <c r="N113" s="1">
        <f>F113/F118</f>
        <v>0.18103448275862069</v>
      </c>
      <c r="O113" s="1">
        <f>G113/G118</f>
        <v>0.25462962962962965</v>
      </c>
      <c r="R113" t="s">
        <v>202</v>
      </c>
      <c r="S113" s="3">
        <f t="shared" ref="S113:W113" si="37">K114+K115</f>
        <v>0.224</v>
      </c>
      <c r="T113" s="3">
        <f t="shared" si="37"/>
        <v>0.25657894736842102</v>
      </c>
      <c r="U113" s="3">
        <f t="shared" si="37"/>
        <v>0.18548387096774194</v>
      </c>
      <c r="V113" s="3">
        <f t="shared" si="37"/>
        <v>0.25862068965517243</v>
      </c>
      <c r="W113" s="3">
        <f t="shared" si="37"/>
        <v>0.18518518518518517</v>
      </c>
    </row>
    <row r="114" spans="1:23" x14ac:dyDescent="0.25">
      <c r="B114" t="s">
        <v>190</v>
      </c>
      <c r="C114">
        <v>112</v>
      </c>
      <c r="D114">
        <v>38</v>
      </c>
      <c r="E114">
        <v>18</v>
      </c>
      <c r="F114">
        <v>37</v>
      </c>
      <c r="G114">
        <v>19</v>
      </c>
      <c r="J114" t="str">
        <f t="shared" si="36"/>
        <v>Not very clear</v>
      </c>
      <c r="K114" s="1">
        <f>C114/C118</f>
        <v>0.112</v>
      </c>
      <c r="L114" s="1">
        <f>D114/D118</f>
        <v>0.125</v>
      </c>
      <c r="M114" s="1">
        <f>E114/E118</f>
        <v>7.2580645161290328E-2</v>
      </c>
      <c r="N114" s="1">
        <f>F114/F118</f>
        <v>0.15948275862068967</v>
      </c>
      <c r="O114" s="1">
        <f>G114/G118</f>
        <v>8.7962962962962965E-2</v>
      </c>
      <c r="R114" t="s">
        <v>192</v>
      </c>
      <c r="S114" s="3">
        <f t="shared" ref="S114:W114" si="38">K116</f>
        <v>0.33200000000000002</v>
      </c>
      <c r="T114" s="3">
        <f t="shared" si="38"/>
        <v>0.38157894736842107</v>
      </c>
      <c r="U114" s="3">
        <f t="shared" si="38"/>
        <v>0.3588709677419355</v>
      </c>
      <c r="V114" s="3">
        <f t="shared" si="38"/>
        <v>0.26293103448275862</v>
      </c>
      <c r="W114" s="3">
        <f t="shared" si="38"/>
        <v>0.30555555555555558</v>
      </c>
    </row>
    <row r="115" spans="1:23" x14ac:dyDescent="0.25">
      <c r="B115" t="s">
        <v>191</v>
      </c>
      <c r="C115">
        <v>112</v>
      </c>
      <c r="D115">
        <v>40</v>
      </c>
      <c r="E115">
        <v>28</v>
      </c>
      <c r="F115">
        <v>23</v>
      </c>
      <c r="G115">
        <v>21</v>
      </c>
      <c r="J115" t="str">
        <f t="shared" si="36"/>
        <v>Not at all clear</v>
      </c>
      <c r="K115" s="1">
        <f>C115/C118</f>
        <v>0.112</v>
      </c>
      <c r="L115" s="1">
        <f>D115/D118</f>
        <v>0.13157894736842105</v>
      </c>
      <c r="M115" s="1">
        <f>E115/E118</f>
        <v>0.11290322580645161</v>
      </c>
      <c r="N115" s="1">
        <f>F115/F118</f>
        <v>9.9137931034482762E-2</v>
      </c>
      <c r="O115" s="1">
        <f>G115/G118</f>
        <v>9.7222222222222224E-2</v>
      </c>
      <c r="R115" t="s">
        <v>13</v>
      </c>
      <c r="S115" s="3">
        <f t="shared" ref="S115:W115" si="39">K117</f>
        <v>8.2000000000000003E-2</v>
      </c>
      <c r="T115" s="3">
        <f t="shared" si="39"/>
        <v>5.2631578947368418E-2</v>
      </c>
      <c r="U115" s="3">
        <f t="shared" si="39"/>
        <v>9.6774193548387094E-2</v>
      </c>
      <c r="V115" s="3">
        <f t="shared" si="39"/>
        <v>0.10775862068965517</v>
      </c>
      <c r="W115" s="3">
        <f t="shared" si="39"/>
        <v>7.8703703703703706E-2</v>
      </c>
    </row>
    <row r="116" spans="1:23" x14ac:dyDescent="0.25">
      <c r="B116" t="s">
        <v>192</v>
      </c>
      <c r="C116">
        <v>332</v>
      </c>
      <c r="D116">
        <v>116</v>
      </c>
      <c r="E116">
        <v>89</v>
      </c>
      <c r="F116">
        <v>61</v>
      </c>
      <c r="G116">
        <v>66</v>
      </c>
      <c r="J116" t="str">
        <f t="shared" si="36"/>
        <v>He does not have a plan</v>
      </c>
      <c r="K116" s="1">
        <f>C116/C118</f>
        <v>0.33200000000000002</v>
      </c>
      <c r="L116" s="1">
        <f>D116/D118</f>
        <v>0.38157894736842107</v>
      </c>
      <c r="M116" s="1">
        <f>E116/E118</f>
        <v>0.3588709677419355</v>
      </c>
      <c r="N116" s="1">
        <f>F116/F118</f>
        <v>0.26293103448275862</v>
      </c>
      <c r="O116" s="1">
        <f>G116/G118</f>
        <v>0.30555555555555558</v>
      </c>
    </row>
    <row r="117" spans="1:23" x14ac:dyDescent="0.25">
      <c r="B117" t="s">
        <v>13</v>
      </c>
      <c r="C117">
        <v>82</v>
      </c>
      <c r="D117">
        <v>16</v>
      </c>
      <c r="E117">
        <v>24</v>
      </c>
      <c r="F117">
        <v>25</v>
      </c>
      <c r="G117">
        <v>17</v>
      </c>
      <c r="J117" t="str">
        <f t="shared" si="36"/>
        <v>Don't know</v>
      </c>
      <c r="K117" s="1">
        <f>C117/C118</f>
        <v>8.2000000000000003E-2</v>
      </c>
      <c r="L117" s="1">
        <f>D117/D118</f>
        <v>5.2631578947368418E-2</v>
      </c>
      <c r="M117" s="1">
        <f>E117/E118</f>
        <v>9.6774193548387094E-2</v>
      </c>
      <c r="N117" s="1">
        <f>F117/F118</f>
        <v>0.10775862068965517</v>
      </c>
      <c r="O117" s="1">
        <f>G117/G118</f>
        <v>7.8703703703703706E-2</v>
      </c>
    </row>
    <row r="118" spans="1:23" x14ac:dyDescent="0.25">
      <c r="A118" t="s">
        <v>3</v>
      </c>
      <c r="C118">
        <v>1000</v>
      </c>
      <c r="D118">
        <v>304</v>
      </c>
      <c r="E118">
        <v>248</v>
      </c>
      <c r="F118">
        <v>232</v>
      </c>
      <c r="G118">
        <v>216</v>
      </c>
    </row>
    <row r="123" spans="1:23" x14ac:dyDescent="0.25">
      <c r="A123" t="s">
        <v>200</v>
      </c>
    </row>
    <row r="124" spans="1:23" x14ac:dyDescent="0.25">
      <c r="A124" t="s">
        <v>1</v>
      </c>
    </row>
    <row r="125" spans="1:23" x14ac:dyDescent="0.25">
      <c r="C125" t="s">
        <v>3</v>
      </c>
      <c r="D125" t="s">
        <v>70</v>
      </c>
    </row>
    <row r="126" spans="1:23" s="2" customFormat="1" ht="80" x14ac:dyDescent="0.25">
      <c r="C126" s="2" t="s">
        <v>50</v>
      </c>
      <c r="D126" s="2" t="s">
        <v>71</v>
      </c>
      <c r="E126" s="2" t="s">
        <v>72</v>
      </c>
      <c r="F126" s="2" t="s">
        <v>73</v>
      </c>
      <c r="G126" s="2" t="s">
        <v>74</v>
      </c>
      <c r="K126" s="2" t="str">
        <f>C126</f>
        <v>North Carolina</v>
      </c>
      <c r="L126" s="2" t="str">
        <f>D126</f>
        <v>Voted for Donald Trump</v>
      </c>
      <c r="M126" s="2" t="str">
        <f>E126</f>
        <v>Voted for Kamala Harris</v>
      </c>
      <c r="N126" s="2" t="str">
        <f>F126</f>
        <v>Voted third party</v>
      </c>
      <c r="O126" s="2" t="str">
        <f>G126</f>
        <v>Didn't vote in 2024 presidential election</v>
      </c>
      <c r="S126" s="2" t="str">
        <f>K126</f>
        <v>North Carolina</v>
      </c>
      <c r="T126" s="2" t="str">
        <f>L126</f>
        <v>Voted for Donald Trump</v>
      </c>
      <c r="U126" s="2" t="str">
        <f>M126</f>
        <v>Voted for Kamala Harris</v>
      </c>
      <c r="V126" s="2" t="str">
        <f>N126</f>
        <v>Voted third party</v>
      </c>
      <c r="W126" s="2" t="str">
        <f>O126</f>
        <v>Didn't vote in 2024 presidential election</v>
      </c>
    </row>
    <row r="127" spans="1:23" x14ac:dyDescent="0.25">
      <c r="A127" t="s">
        <v>187</v>
      </c>
      <c r="B127" t="s">
        <v>188</v>
      </c>
      <c r="C127">
        <v>164</v>
      </c>
      <c r="D127">
        <v>130</v>
      </c>
      <c r="E127">
        <v>7</v>
      </c>
      <c r="F127">
        <v>0</v>
      </c>
      <c r="G127">
        <v>27</v>
      </c>
      <c r="J127" t="str">
        <f>B127</f>
        <v>Very clear</v>
      </c>
      <c r="K127" s="1">
        <f>C127/C133</f>
        <v>0.16400000000000001</v>
      </c>
      <c r="L127" s="1">
        <f>D127/D133</f>
        <v>0.37249283667621774</v>
      </c>
      <c r="M127" s="1">
        <f>E127/E133</f>
        <v>2.1148036253776436E-2</v>
      </c>
      <c r="N127" s="1">
        <f>F127/F133</f>
        <v>0</v>
      </c>
      <c r="O127" s="1">
        <f>G127/G133</f>
        <v>8.6261980830670923E-2</v>
      </c>
      <c r="R127" t="s">
        <v>201</v>
      </c>
      <c r="S127" s="3">
        <f t="shared" ref="S127:W127" si="40">K127+K128</f>
        <v>0.36199999999999999</v>
      </c>
      <c r="T127" s="3">
        <f t="shared" si="40"/>
        <v>0.72206303724928367</v>
      </c>
      <c r="U127" s="3">
        <f t="shared" si="40"/>
        <v>7.2507552870090641E-2</v>
      </c>
      <c r="V127" s="3">
        <f t="shared" si="40"/>
        <v>0</v>
      </c>
      <c r="W127" s="3">
        <f t="shared" si="40"/>
        <v>0.27476038338658149</v>
      </c>
    </row>
    <row r="128" spans="1:23" x14ac:dyDescent="0.25">
      <c r="B128" t="s">
        <v>189</v>
      </c>
      <c r="C128">
        <v>198</v>
      </c>
      <c r="D128">
        <v>122</v>
      </c>
      <c r="E128">
        <v>17</v>
      </c>
      <c r="F128">
        <v>0</v>
      </c>
      <c r="G128">
        <v>59</v>
      </c>
      <c r="J128" t="str">
        <f t="shared" ref="J128:J132" si="41">B128</f>
        <v>Somewhat clear</v>
      </c>
      <c r="K128" s="1">
        <f>C128/C133</f>
        <v>0.19800000000000001</v>
      </c>
      <c r="L128" s="1">
        <f>D128/D133</f>
        <v>0.34957020057306593</v>
      </c>
      <c r="M128" s="1">
        <f>E128/E133</f>
        <v>5.1359516616314202E-2</v>
      </c>
      <c r="N128" s="1">
        <f>F128/F133</f>
        <v>0</v>
      </c>
      <c r="O128" s="1">
        <f>G128/G133</f>
        <v>0.18849840255591055</v>
      </c>
      <c r="R128" t="s">
        <v>202</v>
      </c>
      <c r="S128" s="3">
        <f t="shared" ref="S128:W128" si="42">K129+K130</f>
        <v>0.223</v>
      </c>
      <c r="T128" s="3">
        <f t="shared" si="42"/>
        <v>0.17765042979942694</v>
      </c>
      <c r="U128" s="3">
        <f t="shared" si="42"/>
        <v>0.23867069486404835</v>
      </c>
      <c r="V128" s="3">
        <f t="shared" si="42"/>
        <v>0.14285714285714285</v>
      </c>
      <c r="W128" s="3">
        <f t="shared" si="42"/>
        <v>0.25878594249201281</v>
      </c>
    </row>
    <row r="129" spans="1:23" x14ac:dyDescent="0.25">
      <c r="B129" t="s">
        <v>190</v>
      </c>
      <c r="C129">
        <v>112</v>
      </c>
      <c r="D129">
        <v>48</v>
      </c>
      <c r="E129">
        <v>28</v>
      </c>
      <c r="F129">
        <v>0</v>
      </c>
      <c r="G129">
        <v>36</v>
      </c>
      <c r="J129" t="str">
        <f t="shared" si="41"/>
        <v>Not very clear</v>
      </c>
      <c r="K129" s="1">
        <f>C129/C133</f>
        <v>0.112</v>
      </c>
      <c r="L129" s="1">
        <f>D129/D133</f>
        <v>0.13753581661891118</v>
      </c>
      <c r="M129" s="1">
        <f>E129/E133</f>
        <v>8.4592145015105744E-2</v>
      </c>
      <c r="N129" s="1">
        <f>F129/F133</f>
        <v>0</v>
      </c>
      <c r="O129" s="1">
        <f>G129/G133</f>
        <v>0.11501597444089456</v>
      </c>
      <c r="R129" t="s">
        <v>192</v>
      </c>
      <c r="S129" s="3">
        <f t="shared" ref="S129:W129" si="43">K131</f>
        <v>0.33300000000000002</v>
      </c>
      <c r="T129" s="3">
        <f t="shared" si="43"/>
        <v>2.5787965616045846E-2</v>
      </c>
      <c r="U129" s="3">
        <f t="shared" si="43"/>
        <v>0.66465256797583083</v>
      </c>
      <c r="V129" s="3">
        <f t="shared" si="43"/>
        <v>0.7142857142857143</v>
      </c>
      <c r="W129" s="3">
        <f t="shared" si="43"/>
        <v>0.31629392971246006</v>
      </c>
    </row>
    <row r="130" spans="1:23" x14ac:dyDescent="0.25">
      <c r="B130" t="s">
        <v>191</v>
      </c>
      <c r="C130">
        <v>111</v>
      </c>
      <c r="D130">
        <v>14</v>
      </c>
      <c r="E130">
        <v>51</v>
      </c>
      <c r="F130">
        <v>1</v>
      </c>
      <c r="G130">
        <v>45</v>
      </c>
      <c r="J130" t="str">
        <f t="shared" si="41"/>
        <v>Not at all clear</v>
      </c>
      <c r="K130" s="1">
        <f>C130/C133</f>
        <v>0.111</v>
      </c>
      <c r="L130" s="1">
        <f>D130/D133</f>
        <v>4.0114613180515762E-2</v>
      </c>
      <c r="M130" s="1">
        <f>E130/E133</f>
        <v>0.15407854984894259</v>
      </c>
      <c r="N130" s="1">
        <f>F130/F133</f>
        <v>0.14285714285714285</v>
      </c>
      <c r="O130" s="1">
        <f>G130/G133</f>
        <v>0.14376996805111822</v>
      </c>
      <c r="R130" t="s">
        <v>13</v>
      </c>
      <c r="S130" s="3">
        <f t="shared" ref="S130:W130" si="44">K132</f>
        <v>8.2000000000000003E-2</v>
      </c>
      <c r="T130" s="3">
        <f t="shared" si="44"/>
        <v>7.4498567335243557E-2</v>
      </c>
      <c r="U130" s="3">
        <f t="shared" si="44"/>
        <v>2.4169184290030211E-2</v>
      </c>
      <c r="V130" s="3">
        <f t="shared" si="44"/>
        <v>0.14285714285714285</v>
      </c>
      <c r="W130" s="3">
        <f t="shared" si="44"/>
        <v>0.15015974440894569</v>
      </c>
    </row>
    <row r="131" spans="1:23" x14ac:dyDescent="0.25">
      <c r="B131" t="s">
        <v>192</v>
      </c>
      <c r="C131">
        <v>333</v>
      </c>
      <c r="D131">
        <v>9</v>
      </c>
      <c r="E131">
        <v>220</v>
      </c>
      <c r="F131">
        <v>5</v>
      </c>
      <c r="G131">
        <v>99</v>
      </c>
      <c r="J131" t="str">
        <f t="shared" si="41"/>
        <v>He does not have a plan</v>
      </c>
      <c r="K131" s="1">
        <f>C131/C133</f>
        <v>0.33300000000000002</v>
      </c>
      <c r="L131" s="1">
        <f>D131/D133</f>
        <v>2.5787965616045846E-2</v>
      </c>
      <c r="M131" s="1">
        <f>E131/E133</f>
        <v>0.66465256797583083</v>
      </c>
      <c r="N131" s="1">
        <f>F131/F133</f>
        <v>0.7142857142857143</v>
      </c>
      <c r="O131" s="1">
        <f>G131/G133</f>
        <v>0.31629392971246006</v>
      </c>
    </row>
    <row r="132" spans="1:23" x14ac:dyDescent="0.25">
      <c r="B132" t="s">
        <v>13</v>
      </c>
      <c r="C132">
        <v>82</v>
      </c>
      <c r="D132">
        <v>26</v>
      </c>
      <c r="E132">
        <v>8</v>
      </c>
      <c r="F132">
        <v>1</v>
      </c>
      <c r="G132">
        <v>47</v>
      </c>
      <c r="J132" t="str">
        <f t="shared" si="41"/>
        <v>Don't know</v>
      </c>
      <c r="K132" s="1">
        <f>C132/C133</f>
        <v>8.2000000000000003E-2</v>
      </c>
      <c r="L132" s="1">
        <f>D132/D133</f>
        <v>7.4498567335243557E-2</v>
      </c>
      <c r="M132" s="1">
        <f>E132/E133</f>
        <v>2.4169184290030211E-2</v>
      </c>
      <c r="N132" s="1">
        <f>F132/F133</f>
        <v>0.14285714285714285</v>
      </c>
      <c r="O132" s="1">
        <f>G132/G133</f>
        <v>0.15015974440894569</v>
      </c>
    </row>
    <row r="133" spans="1:23" x14ac:dyDescent="0.25">
      <c r="A133" t="s">
        <v>3</v>
      </c>
      <c r="C133">
        <v>1000</v>
      </c>
      <c r="D133">
        <v>349</v>
      </c>
      <c r="E133">
        <v>331</v>
      </c>
      <c r="F133">
        <v>7</v>
      </c>
      <c r="G133">
        <v>313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78E1B-F86E-DA45-88B6-1777BBBA933D}">
  <dimension ref="A1:X137"/>
  <sheetViews>
    <sheetView topLeftCell="G80" workbookViewId="0"/>
  </sheetViews>
  <sheetFormatPr baseColWidth="10" defaultRowHeight="19" x14ac:dyDescent="0.25"/>
  <cols>
    <col min="10" max="10" width="18.5703125" customWidth="1"/>
    <col min="12" max="14" width="12.140625" customWidth="1"/>
    <col min="18" max="18" width="29.140625" customWidth="1"/>
    <col min="20" max="22" width="13" customWidth="1"/>
  </cols>
  <sheetData>
    <row r="1" spans="1:23" x14ac:dyDescent="0.25">
      <c r="A1" t="s">
        <v>308</v>
      </c>
      <c r="T1" t="s">
        <v>337</v>
      </c>
    </row>
    <row r="2" spans="1:23" x14ac:dyDescent="0.25">
      <c r="A2" t="s">
        <v>311</v>
      </c>
    </row>
    <row r="3" spans="1:23" x14ac:dyDescent="0.25">
      <c r="A3" t="s">
        <v>231</v>
      </c>
    </row>
    <row r="4" spans="1:23" x14ac:dyDescent="0.25">
      <c r="A4" t="s">
        <v>1</v>
      </c>
    </row>
    <row r="5" spans="1:23" x14ac:dyDescent="0.25">
      <c r="C5" t="s">
        <v>3</v>
      </c>
      <c r="D5" t="s">
        <v>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232</v>
      </c>
      <c r="B7" t="s">
        <v>205</v>
      </c>
      <c r="C7">
        <v>150</v>
      </c>
      <c r="D7">
        <v>21</v>
      </c>
      <c r="E7">
        <v>33</v>
      </c>
      <c r="F7">
        <v>87</v>
      </c>
      <c r="G7">
        <v>9</v>
      </c>
      <c r="J7" t="str">
        <f>B7</f>
        <v>Strongly agree</v>
      </c>
      <c r="K7" s="1">
        <f>C7/C12</f>
        <v>0.15</v>
      </c>
      <c r="L7" s="1">
        <f>D7/D12</f>
        <v>7.3943661971830985E-2</v>
      </c>
      <c r="M7" s="1">
        <f>E7/E12</f>
        <v>9.880239520958084E-2</v>
      </c>
      <c r="N7" s="1">
        <f>F7/F12</f>
        <v>0.3140794223826715</v>
      </c>
      <c r="O7" s="1">
        <f>G7/G12</f>
        <v>8.5714285714285715E-2</v>
      </c>
      <c r="R7" t="s">
        <v>220</v>
      </c>
      <c r="S7" s="3">
        <f>K7+K8</f>
        <v>0.34499999999999997</v>
      </c>
      <c r="T7" s="3">
        <f t="shared" ref="T7:W7" si="0">L7+L8</f>
        <v>0.15845070422535212</v>
      </c>
      <c r="U7" s="3">
        <f t="shared" si="0"/>
        <v>0.27844311377245512</v>
      </c>
      <c r="V7" s="3">
        <f t="shared" si="0"/>
        <v>0.6534296028880866</v>
      </c>
      <c r="W7" s="3">
        <f t="shared" si="0"/>
        <v>0.24761904761904763</v>
      </c>
    </row>
    <row r="8" spans="1:23" x14ac:dyDescent="0.25">
      <c r="B8" t="s">
        <v>206</v>
      </c>
      <c r="C8">
        <v>195</v>
      </c>
      <c r="D8">
        <v>24</v>
      </c>
      <c r="E8">
        <v>60</v>
      </c>
      <c r="F8">
        <v>94</v>
      </c>
      <c r="G8">
        <v>17</v>
      </c>
      <c r="J8" t="str">
        <f t="shared" ref="J8:J11" si="1">B8</f>
        <v>Somewhat agree</v>
      </c>
      <c r="K8" s="1">
        <f>C8/C12</f>
        <v>0.19500000000000001</v>
      </c>
      <c r="L8" s="1">
        <f>D8/D12</f>
        <v>8.4507042253521125E-2</v>
      </c>
      <c r="M8" s="1">
        <f>E8/E12</f>
        <v>0.17964071856287425</v>
      </c>
      <c r="N8" s="1">
        <f>F8/F12</f>
        <v>0.33935018050541516</v>
      </c>
      <c r="O8" s="1">
        <f>G8/G12</f>
        <v>0.16190476190476191</v>
      </c>
      <c r="R8" t="s">
        <v>207</v>
      </c>
      <c r="S8" s="3">
        <f>K9</f>
        <v>0.27600000000000002</v>
      </c>
      <c r="T8" s="3">
        <f t="shared" ref="T8:W8" si="2">L9</f>
        <v>0.24647887323943662</v>
      </c>
      <c r="U8" s="3">
        <f t="shared" si="2"/>
        <v>0.27844311377245506</v>
      </c>
      <c r="V8" s="3">
        <f t="shared" si="2"/>
        <v>0.21660649819494585</v>
      </c>
      <c r="W8" s="3">
        <f t="shared" si="2"/>
        <v>0.50476190476190474</v>
      </c>
    </row>
    <row r="9" spans="1:23" x14ac:dyDescent="0.25">
      <c r="B9" t="s">
        <v>207</v>
      </c>
      <c r="C9">
        <v>276</v>
      </c>
      <c r="D9">
        <v>70</v>
      </c>
      <c r="E9">
        <v>93</v>
      </c>
      <c r="F9">
        <v>60</v>
      </c>
      <c r="G9">
        <v>53</v>
      </c>
      <c r="J9" t="str">
        <f t="shared" si="1"/>
        <v>Neither agree nor disagree</v>
      </c>
      <c r="K9" s="1">
        <f>C9/C12</f>
        <v>0.27600000000000002</v>
      </c>
      <c r="L9" s="1">
        <f>D9/D12</f>
        <v>0.24647887323943662</v>
      </c>
      <c r="M9" s="1">
        <f>E9/E12</f>
        <v>0.27844311377245506</v>
      </c>
      <c r="N9" s="1">
        <f>F9/F12</f>
        <v>0.21660649819494585</v>
      </c>
      <c r="O9" s="1">
        <f>G9/G12</f>
        <v>0.50476190476190474</v>
      </c>
      <c r="R9" t="s">
        <v>219</v>
      </c>
      <c r="S9" s="3">
        <f>K10+K11</f>
        <v>0.379</v>
      </c>
      <c r="T9" s="3">
        <f t="shared" ref="T9:W9" si="3">L10+L11</f>
        <v>0.59507042253521125</v>
      </c>
      <c r="U9" s="3">
        <f t="shared" si="3"/>
        <v>0.44311377245508987</v>
      </c>
      <c r="V9" s="3">
        <f t="shared" si="3"/>
        <v>0.1299638989169675</v>
      </c>
      <c r="W9" s="3">
        <f t="shared" si="3"/>
        <v>0.24761904761904763</v>
      </c>
    </row>
    <row r="10" spans="1:23" x14ac:dyDescent="0.25">
      <c r="B10" t="s">
        <v>208</v>
      </c>
      <c r="C10">
        <v>99</v>
      </c>
      <c r="D10">
        <v>39</v>
      </c>
      <c r="E10">
        <v>32</v>
      </c>
      <c r="F10">
        <v>24</v>
      </c>
      <c r="G10">
        <v>4</v>
      </c>
      <c r="J10" t="str">
        <f t="shared" si="1"/>
        <v>Somewhat disagree</v>
      </c>
      <c r="K10" s="1">
        <f>C10/C12</f>
        <v>9.9000000000000005E-2</v>
      </c>
      <c r="L10" s="1">
        <f>D10/D12</f>
        <v>0.13732394366197184</v>
      </c>
      <c r="M10" s="1">
        <f>E10/E12</f>
        <v>9.580838323353294E-2</v>
      </c>
      <c r="N10" s="1">
        <f>F10/F12</f>
        <v>8.6642599277978335E-2</v>
      </c>
      <c r="O10" s="1">
        <f>G10/G12</f>
        <v>3.8095238095238099E-2</v>
      </c>
    </row>
    <row r="11" spans="1:23" x14ac:dyDescent="0.25">
      <c r="B11" t="s">
        <v>209</v>
      </c>
      <c r="C11">
        <v>280</v>
      </c>
      <c r="D11">
        <v>130</v>
      </c>
      <c r="E11">
        <v>116</v>
      </c>
      <c r="F11">
        <v>12</v>
      </c>
      <c r="G11">
        <v>22</v>
      </c>
      <c r="J11" t="str">
        <f t="shared" si="1"/>
        <v>Strongly disagree</v>
      </c>
      <c r="K11" s="1">
        <f>C11/C12</f>
        <v>0.28000000000000003</v>
      </c>
      <c r="L11" s="1">
        <f>D11/D12</f>
        <v>0.45774647887323944</v>
      </c>
      <c r="M11" s="1">
        <f>E11/E12</f>
        <v>0.3473053892215569</v>
      </c>
      <c r="N11" s="1">
        <f>F11/F12</f>
        <v>4.3321299638989168E-2</v>
      </c>
      <c r="O11" s="1">
        <f>G11/G12</f>
        <v>0.20952380952380953</v>
      </c>
    </row>
    <row r="12" spans="1:23" x14ac:dyDescent="0.25">
      <c r="A12" t="s">
        <v>3</v>
      </c>
      <c r="C12">
        <v>1000</v>
      </c>
      <c r="D12">
        <v>284</v>
      </c>
      <c r="E12">
        <v>334</v>
      </c>
      <c r="F12">
        <v>277</v>
      </c>
      <c r="G12">
        <v>105</v>
      </c>
    </row>
    <row r="17" spans="1:23" x14ac:dyDescent="0.25">
      <c r="A17" t="s">
        <v>233</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232</v>
      </c>
      <c r="B21" t="s">
        <v>205</v>
      </c>
      <c r="C21">
        <v>150</v>
      </c>
      <c r="D21">
        <v>25</v>
      </c>
      <c r="E21">
        <v>16</v>
      </c>
      <c r="F21">
        <v>107</v>
      </c>
      <c r="G21">
        <v>2</v>
      </c>
      <c r="J21" t="str">
        <f>B21</f>
        <v>Strongly agree</v>
      </c>
      <c r="K21" s="1">
        <f>C21/C26</f>
        <v>0.15</v>
      </c>
      <c r="L21" s="1">
        <f>D21/D26</f>
        <v>6.1881188118811881E-2</v>
      </c>
      <c r="M21" s="1">
        <f>E21/E26</f>
        <v>8.2901554404145081E-2</v>
      </c>
      <c r="N21" s="1">
        <f>F21/F26</f>
        <v>0.29395604395604397</v>
      </c>
      <c r="O21" s="1">
        <f>G21/G26</f>
        <v>5.128205128205128E-2</v>
      </c>
      <c r="R21" t="s">
        <v>220</v>
      </c>
      <c r="S21" s="3">
        <f t="shared" ref="S21:W21" si="4">K21+K22</f>
        <v>0.34499999999999997</v>
      </c>
      <c r="T21" s="3">
        <f t="shared" si="4"/>
        <v>0.17574257425742573</v>
      </c>
      <c r="U21" s="3">
        <f t="shared" si="4"/>
        <v>0.19689119170984457</v>
      </c>
      <c r="V21" s="3">
        <f t="shared" si="4"/>
        <v>0.63186813186813184</v>
      </c>
      <c r="W21" s="3">
        <f t="shared" si="4"/>
        <v>0.15384615384615385</v>
      </c>
    </row>
    <row r="22" spans="1:23" x14ac:dyDescent="0.25">
      <c r="B22" t="s">
        <v>206</v>
      </c>
      <c r="C22">
        <v>195</v>
      </c>
      <c r="D22">
        <v>46</v>
      </c>
      <c r="E22">
        <v>22</v>
      </c>
      <c r="F22">
        <v>123</v>
      </c>
      <c r="G22">
        <v>4</v>
      </c>
      <c r="J22" t="str">
        <f t="shared" ref="J22:J25" si="5">B22</f>
        <v>Somewhat agree</v>
      </c>
      <c r="K22" s="1">
        <f>C22/C26</f>
        <v>0.19500000000000001</v>
      </c>
      <c r="L22" s="1">
        <f>D22/D26</f>
        <v>0.11386138613861387</v>
      </c>
      <c r="M22" s="1">
        <f>E22/E26</f>
        <v>0.11398963730569948</v>
      </c>
      <c r="N22" s="1">
        <f>F22/F26</f>
        <v>0.33791208791208793</v>
      </c>
      <c r="O22" s="1">
        <f>G22/G26</f>
        <v>0.10256410256410256</v>
      </c>
      <c r="R22" t="s">
        <v>207</v>
      </c>
      <c r="S22" s="3">
        <f t="shared" ref="S22:W22" si="6">K23</f>
        <v>0.27600000000000002</v>
      </c>
      <c r="T22" s="3">
        <f t="shared" si="6"/>
        <v>0.20297029702970298</v>
      </c>
      <c r="U22" s="3">
        <f t="shared" si="6"/>
        <v>0.42487046632124353</v>
      </c>
      <c r="V22" s="3">
        <f t="shared" si="6"/>
        <v>0.22527472527472528</v>
      </c>
      <c r="W22" s="3">
        <f t="shared" si="6"/>
        <v>0.76923076923076927</v>
      </c>
    </row>
    <row r="23" spans="1:23" x14ac:dyDescent="0.25">
      <c r="B23" t="s">
        <v>207</v>
      </c>
      <c r="C23">
        <v>276</v>
      </c>
      <c r="D23">
        <v>82</v>
      </c>
      <c r="E23">
        <v>82</v>
      </c>
      <c r="F23">
        <v>82</v>
      </c>
      <c r="G23">
        <v>30</v>
      </c>
      <c r="J23" t="str">
        <f t="shared" si="5"/>
        <v>Neither agree nor disagree</v>
      </c>
      <c r="K23" s="1">
        <f>C23/C26</f>
        <v>0.27600000000000002</v>
      </c>
      <c r="L23" s="1">
        <f>D23/D26</f>
        <v>0.20297029702970298</v>
      </c>
      <c r="M23" s="1">
        <f>E23/E26</f>
        <v>0.42487046632124353</v>
      </c>
      <c r="N23" s="1">
        <f>F23/F26</f>
        <v>0.22527472527472528</v>
      </c>
      <c r="O23" s="1">
        <f>G23/G26</f>
        <v>0.76923076923076927</v>
      </c>
      <c r="R23" t="s">
        <v>219</v>
      </c>
      <c r="S23" s="3">
        <f t="shared" ref="S23:W23" si="7">K24+K25</f>
        <v>0.379</v>
      </c>
      <c r="T23" s="3">
        <f t="shared" si="7"/>
        <v>0.62128712871287128</v>
      </c>
      <c r="U23" s="3">
        <f t="shared" si="7"/>
        <v>0.37823834196891187</v>
      </c>
      <c r="V23" s="3">
        <f t="shared" si="7"/>
        <v>0.14285714285714285</v>
      </c>
      <c r="W23" s="3">
        <f t="shared" si="7"/>
        <v>7.6923076923076927E-2</v>
      </c>
    </row>
    <row r="24" spans="1:23" x14ac:dyDescent="0.25">
      <c r="B24" t="s">
        <v>208</v>
      </c>
      <c r="C24">
        <v>99</v>
      </c>
      <c r="D24">
        <v>50</v>
      </c>
      <c r="E24">
        <v>14</v>
      </c>
      <c r="F24">
        <v>35</v>
      </c>
      <c r="G24">
        <v>0</v>
      </c>
      <c r="J24" t="str">
        <f t="shared" si="5"/>
        <v>Somewhat disagree</v>
      </c>
      <c r="K24" s="1">
        <f>C24/C26</f>
        <v>9.9000000000000005E-2</v>
      </c>
      <c r="L24" s="1">
        <f>D24/D26</f>
        <v>0.12376237623762376</v>
      </c>
      <c r="M24" s="1">
        <f>E24/E26</f>
        <v>7.2538860103626937E-2</v>
      </c>
      <c r="N24" s="1">
        <f>F24/F26</f>
        <v>9.6153846153846159E-2</v>
      </c>
      <c r="O24" s="1">
        <f>G24/G26</f>
        <v>0</v>
      </c>
    </row>
    <row r="25" spans="1:23" x14ac:dyDescent="0.25">
      <c r="B25" t="s">
        <v>209</v>
      </c>
      <c r="C25">
        <v>280</v>
      </c>
      <c r="D25">
        <v>201</v>
      </c>
      <c r="E25">
        <v>59</v>
      </c>
      <c r="F25">
        <v>17</v>
      </c>
      <c r="G25">
        <v>3</v>
      </c>
      <c r="J25" t="str">
        <f t="shared" si="5"/>
        <v>Strongly disagree</v>
      </c>
      <c r="K25" s="1">
        <f>C25/C26</f>
        <v>0.28000000000000003</v>
      </c>
      <c r="L25" s="1">
        <f>D25/D26</f>
        <v>0.49752475247524752</v>
      </c>
      <c r="M25" s="1">
        <f>E25/E26</f>
        <v>0.30569948186528495</v>
      </c>
      <c r="N25" s="1">
        <f>F25/F26</f>
        <v>4.6703296703296704E-2</v>
      </c>
      <c r="O25" s="1">
        <f>G25/G26</f>
        <v>7.6923076923076927E-2</v>
      </c>
    </row>
    <row r="26" spans="1:23" x14ac:dyDescent="0.25">
      <c r="A26" t="s">
        <v>3</v>
      </c>
      <c r="C26">
        <v>1000</v>
      </c>
      <c r="D26">
        <v>404</v>
      </c>
      <c r="E26">
        <v>193</v>
      </c>
      <c r="F26">
        <v>364</v>
      </c>
      <c r="G26">
        <v>39</v>
      </c>
    </row>
    <row r="31" spans="1:23" x14ac:dyDescent="0.25">
      <c r="A31" t="s">
        <v>234</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232</v>
      </c>
      <c r="B35" t="s">
        <v>205</v>
      </c>
      <c r="C35">
        <v>150</v>
      </c>
      <c r="D35">
        <v>16</v>
      </c>
      <c r="E35">
        <v>21</v>
      </c>
      <c r="F35">
        <v>110</v>
      </c>
      <c r="G35">
        <v>3</v>
      </c>
      <c r="J35" t="str">
        <f>B35</f>
        <v>Strongly agree</v>
      </c>
      <c r="K35" s="1">
        <f>C35/C40</f>
        <v>0.15</v>
      </c>
      <c r="L35" s="1">
        <f>D35/D40</f>
        <v>6.1776061776061778E-2</v>
      </c>
      <c r="M35" s="1">
        <f>E35/E40</f>
        <v>6.5625000000000003E-2</v>
      </c>
      <c r="N35" s="1">
        <f>F35/F40</f>
        <v>0.34375</v>
      </c>
      <c r="O35" s="1">
        <f>G35/G40</f>
        <v>2.9702970297029702E-2</v>
      </c>
      <c r="R35" t="s">
        <v>220</v>
      </c>
      <c r="S35" s="3">
        <f t="shared" ref="S35:W35" si="8">K35+K36</f>
        <v>0.34399999999999997</v>
      </c>
      <c r="T35" s="3">
        <f t="shared" si="8"/>
        <v>0.18532818532818535</v>
      </c>
      <c r="U35" s="3">
        <f t="shared" si="8"/>
        <v>0.203125</v>
      </c>
      <c r="V35" s="3">
        <f t="shared" si="8"/>
        <v>0.65312499999999996</v>
      </c>
      <c r="W35" s="3">
        <f t="shared" si="8"/>
        <v>0.21782178217821782</v>
      </c>
    </row>
    <row r="36" spans="1:23" x14ac:dyDescent="0.25">
      <c r="B36" t="s">
        <v>206</v>
      </c>
      <c r="C36">
        <v>194</v>
      </c>
      <c r="D36">
        <v>32</v>
      </c>
      <c r="E36">
        <v>44</v>
      </c>
      <c r="F36">
        <v>99</v>
      </c>
      <c r="G36">
        <v>19</v>
      </c>
      <c r="J36" t="str">
        <f t="shared" ref="J36:J39" si="9">B36</f>
        <v>Somewhat agree</v>
      </c>
      <c r="K36" s="1">
        <f>C36/C40</f>
        <v>0.19400000000000001</v>
      </c>
      <c r="L36" s="1">
        <f>D36/D40</f>
        <v>0.12355212355212356</v>
      </c>
      <c r="M36" s="1">
        <f>E36/E40</f>
        <v>0.13750000000000001</v>
      </c>
      <c r="N36" s="1">
        <f>F36/F40</f>
        <v>0.30937500000000001</v>
      </c>
      <c r="O36" s="1">
        <f>G36/G40</f>
        <v>0.18811881188118812</v>
      </c>
      <c r="R36" t="s">
        <v>207</v>
      </c>
      <c r="S36" s="3">
        <f t="shared" ref="S36:W36" si="10">K37</f>
        <v>0.27700000000000002</v>
      </c>
      <c r="T36" s="3">
        <f t="shared" si="10"/>
        <v>0.14671814671814673</v>
      </c>
      <c r="U36" s="3">
        <f t="shared" si="10"/>
        <v>0.38124999999999998</v>
      </c>
      <c r="V36" s="3">
        <f t="shared" si="10"/>
        <v>0.19375000000000001</v>
      </c>
      <c r="W36" s="3">
        <f t="shared" si="10"/>
        <v>0.54455445544554459</v>
      </c>
    </row>
    <row r="37" spans="1:23" x14ac:dyDescent="0.25">
      <c r="B37" t="s">
        <v>207</v>
      </c>
      <c r="C37">
        <v>277</v>
      </c>
      <c r="D37">
        <v>38</v>
      </c>
      <c r="E37">
        <v>122</v>
      </c>
      <c r="F37">
        <v>62</v>
      </c>
      <c r="G37">
        <v>55</v>
      </c>
      <c r="J37" t="str">
        <f t="shared" si="9"/>
        <v>Neither agree nor disagree</v>
      </c>
      <c r="K37" s="1">
        <f>C37/C40</f>
        <v>0.27700000000000002</v>
      </c>
      <c r="L37" s="1">
        <f>D37/D40</f>
        <v>0.14671814671814673</v>
      </c>
      <c r="M37" s="1">
        <f>E37/E40</f>
        <v>0.38124999999999998</v>
      </c>
      <c r="N37" s="1">
        <f>F37/F40</f>
        <v>0.19375000000000001</v>
      </c>
      <c r="O37" s="1">
        <f>G37/G40</f>
        <v>0.54455445544554459</v>
      </c>
      <c r="R37" t="s">
        <v>219</v>
      </c>
      <c r="S37" s="3">
        <f t="shared" ref="S37:W37" si="11">K38+K39</f>
        <v>0.379</v>
      </c>
      <c r="T37" s="3">
        <f t="shared" si="11"/>
        <v>0.66795366795366795</v>
      </c>
      <c r="U37" s="3">
        <f t="shared" si="11"/>
        <v>0.41562500000000002</v>
      </c>
      <c r="V37" s="3">
        <f t="shared" si="11"/>
        <v>0.15312500000000001</v>
      </c>
      <c r="W37" s="3">
        <f t="shared" si="11"/>
        <v>0.23762376237623761</v>
      </c>
    </row>
    <row r="38" spans="1:23" x14ac:dyDescent="0.25">
      <c r="B38" t="s">
        <v>208</v>
      </c>
      <c r="C38">
        <v>99</v>
      </c>
      <c r="D38">
        <v>32</v>
      </c>
      <c r="E38">
        <v>34</v>
      </c>
      <c r="F38">
        <v>30</v>
      </c>
      <c r="G38">
        <v>3</v>
      </c>
      <c r="J38" t="str">
        <f t="shared" si="9"/>
        <v>Somewhat disagree</v>
      </c>
      <c r="K38" s="1">
        <f>C38/C40</f>
        <v>9.9000000000000005E-2</v>
      </c>
      <c r="L38" s="1">
        <f>D38/D40</f>
        <v>0.12355212355212356</v>
      </c>
      <c r="M38" s="1">
        <f>E38/E40</f>
        <v>0.10625</v>
      </c>
      <c r="N38" s="1">
        <f>F38/F40</f>
        <v>9.375E-2</v>
      </c>
      <c r="O38" s="1">
        <f>G38/G40</f>
        <v>2.9702970297029702E-2</v>
      </c>
    </row>
    <row r="39" spans="1:23" x14ac:dyDescent="0.25">
      <c r="B39" t="s">
        <v>209</v>
      </c>
      <c r="C39">
        <v>280</v>
      </c>
      <c r="D39">
        <v>141</v>
      </c>
      <c r="E39">
        <v>99</v>
      </c>
      <c r="F39">
        <v>19</v>
      </c>
      <c r="G39">
        <v>21</v>
      </c>
      <c r="J39" t="str">
        <f t="shared" si="9"/>
        <v>Strongly disagree</v>
      </c>
      <c r="K39" s="1">
        <f>C39/C40</f>
        <v>0.28000000000000003</v>
      </c>
      <c r="L39" s="1">
        <f>D39/D40</f>
        <v>0.54440154440154442</v>
      </c>
      <c r="M39" s="1">
        <f>E39/E40</f>
        <v>0.30937500000000001</v>
      </c>
      <c r="N39" s="1">
        <f>F39/F40</f>
        <v>5.9374999999999997E-2</v>
      </c>
      <c r="O39" s="1">
        <f>G39/G40</f>
        <v>0.20792079207920791</v>
      </c>
    </row>
    <row r="40" spans="1:23" x14ac:dyDescent="0.25">
      <c r="A40" t="s">
        <v>3</v>
      </c>
      <c r="C40">
        <v>1000</v>
      </c>
      <c r="D40">
        <v>259</v>
      </c>
      <c r="E40">
        <v>320</v>
      </c>
      <c r="F40">
        <v>320</v>
      </c>
      <c r="G40">
        <v>101</v>
      </c>
    </row>
    <row r="45" spans="1:23" x14ac:dyDescent="0.25">
      <c r="A45" t="s">
        <v>235</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4" x14ac:dyDescent="0.25">
      <c r="A49" t="s">
        <v>232</v>
      </c>
      <c r="B49" t="s">
        <v>205</v>
      </c>
      <c r="C49">
        <v>149</v>
      </c>
      <c r="D49">
        <v>120</v>
      </c>
      <c r="E49">
        <v>18</v>
      </c>
      <c r="F49">
        <v>11</v>
      </c>
      <c r="J49" t="str">
        <f>B49</f>
        <v>Strongly agree</v>
      </c>
      <c r="K49" s="1">
        <f>C49/C54</f>
        <v>0.14914914914914915</v>
      </c>
      <c r="L49" s="1">
        <f>D49/D54</f>
        <v>0.19077901430842609</v>
      </c>
      <c r="M49" s="1">
        <f>E49/E54</f>
        <v>9.3264248704663211E-2</v>
      </c>
      <c r="N49" s="1">
        <f>F49/F54</f>
        <v>6.2146892655367235E-2</v>
      </c>
      <c r="O49" s="1"/>
      <c r="R49" t="s">
        <v>220</v>
      </c>
      <c r="S49" s="3">
        <f t="shared" ref="S49:V49" si="12">K49+K50</f>
        <v>0.34334334334334338</v>
      </c>
      <c r="T49" s="3">
        <f t="shared" si="12"/>
        <v>0.41017488076311603</v>
      </c>
      <c r="U49" s="3">
        <f t="shared" si="12"/>
        <v>0.20207253886010362</v>
      </c>
      <c r="V49" s="3">
        <f t="shared" si="12"/>
        <v>0.25988700564971751</v>
      </c>
      <c r="W49" s="3"/>
    </row>
    <row r="50" spans="1:24" x14ac:dyDescent="0.25">
      <c r="B50" t="s">
        <v>206</v>
      </c>
      <c r="C50">
        <v>194</v>
      </c>
      <c r="D50">
        <v>138</v>
      </c>
      <c r="E50">
        <v>21</v>
      </c>
      <c r="F50">
        <v>35</v>
      </c>
      <c r="J50" t="str">
        <f t="shared" ref="J50:J53" si="13">B50</f>
        <v>Somewhat agree</v>
      </c>
      <c r="K50" s="1">
        <f>C50/C54</f>
        <v>0.1941941941941942</v>
      </c>
      <c r="L50" s="1">
        <f>D50/D54</f>
        <v>0.21939586645468998</v>
      </c>
      <c r="M50" s="1">
        <f>E50/E54</f>
        <v>0.10880829015544041</v>
      </c>
      <c r="N50" s="1">
        <f>F50/F54</f>
        <v>0.19774011299435029</v>
      </c>
      <c r="O50" s="1"/>
      <c r="R50" t="s">
        <v>207</v>
      </c>
      <c r="S50" s="3">
        <f t="shared" ref="S50:V50" si="14">K51</f>
        <v>0.2772772772772773</v>
      </c>
      <c r="T50" s="3">
        <f t="shared" si="14"/>
        <v>0.24483306836248012</v>
      </c>
      <c r="U50" s="3">
        <f t="shared" si="14"/>
        <v>0.36269430051813473</v>
      </c>
      <c r="V50" s="3">
        <f t="shared" si="14"/>
        <v>0.29943502824858759</v>
      </c>
      <c r="W50" s="3"/>
    </row>
    <row r="51" spans="1:24" x14ac:dyDescent="0.25">
      <c r="B51" t="s">
        <v>207</v>
      </c>
      <c r="C51">
        <v>277</v>
      </c>
      <c r="D51">
        <v>154</v>
      </c>
      <c r="E51">
        <v>70</v>
      </c>
      <c r="F51">
        <v>53</v>
      </c>
      <c r="J51" t="str">
        <f t="shared" si="13"/>
        <v>Neither agree nor disagree</v>
      </c>
      <c r="K51" s="1">
        <f>C51/C54</f>
        <v>0.2772772772772773</v>
      </c>
      <c r="L51" s="1">
        <f>D51/D54</f>
        <v>0.24483306836248012</v>
      </c>
      <c r="M51" s="1">
        <f>E51/E54</f>
        <v>0.36269430051813473</v>
      </c>
      <c r="N51" s="1">
        <f>F51/F54</f>
        <v>0.29943502824858759</v>
      </c>
      <c r="O51" s="1"/>
      <c r="R51" t="s">
        <v>219</v>
      </c>
      <c r="S51" s="3">
        <f t="shared" ref="S51:V51" si="15">K52+K53</f>
        <v>0.37937937937937938</v>
      </c>
      <c r="T51" s="3">
        <f t="shared" si="15"/>
        <v>0.34499205087440382</v>
      </c>
      <c r="U51" s="3">
        <f t="shared" si="15"/>
        <v>0.43523316062176165</v>
      </c>
      <c r="V51" s="3">
        <f t="shared" si="15"/>
        <v>0.44067796610169496</v>
      </c>
      <c r="W51" s="3"/>
    </row>
    <row r="52" spans="1:24" x14ac:dyDescent="0.25">
      <c r="B52" t="s">
        <v>208</v>
      </c>
      <c r="C52">
        <v>99</v>
      </c>
      <c r="D52">
        <v>54</v>
      </c>
      <c r="E52">
        <v>19</v>
      </c>
      <c r="F52">
        <v>26</v>
      </c>
      <c r="J52" t="str">
        <f t="shared" si="13"/>
        <v>Somewhat disagree</v>
      </c>
      <c r="K52" s="1">
        <f>C52/C54</f>
        <v>9.90990990990991E-2</v>
      </c>
      <c r="L52" s="1">
        <f>D52/D54</f>
        <v>8.5850556438791734E-2</v>
      </c>
      <c r="M52" s="1">
        <f>E52/E54</f>
        <v>9.8445595854922283E-2</v>
      </c>
      <c r="N52" s="1">
        <f>F52/F54</f>
        <v>0.14689265536723164</v>
      </c>
      <c r="O52" s="1"/>
    </row>
    <row r="53" spans="1:24" x14ac:dyDescent="0.25">
      <c r="B53" t="s">
        <v>209</v>
      </c>
      <c r="C53">
        <v>280</v>
      </c>
      <c r="D53">
        <v>163</v>
      </c>
      <c r="E53">
        <v>65</v>
      </c>
      <c r="F53">
        <v>52</v>
      </c>
      <c r="J53" t="str">
        <f t="shared" si="13"/>
        <v>Strongly disagree</v>
      </c>
      <c r="K53" s="1">
        <f>C53/C54</f>
        <v>0.28028028028028029</v>
      </c>
      <c r="L53" s="1">
        <f>D53/D54</f>
        <v>0.25914149443561207</v>
      </c>
      <c r="M53" s="1">
        <f>E53/E54</f>
        <v>0.33678756476683935</v>
      </c>
      <c r="N53" s="1">
        <f>F53/F54</f>
        <v>0.29378531073446329</v>
      </c>
      <c r="O53" s="1"/>
    </row>
    <row r="54" spans="1:24" x14ac:dyDescent="0.25">
      <c r="A54" t="s">
        <v>3</v>
      </c>
      <c r="C54">
        <v>999</v>
      </c>
      <c r="D54">
        <v>629</v>
      </c>
      <c r="E54">
        <v>193</v>
      </c>
      <c r="F54">
        <v>177</v>
      </c>
    </row>
    <row r="59" spans="1:24" x14ac:dyDescent="0.25">
      <c r="A59" t="s">
        <v>236</v>
      </c>
    </row>
    <row r="60" spans="1:24" x14ac:dyDescent="0.25">
      <c r="A60" t="s">
        <v>1</v>
      </c>
    </row>
    <row r="61" spans="1:24" x14ac:dyDescent="0.25">
      <c r="C61" t="s">
        <v>3</v>
      </c>
      <c r="D61" t="s">
        <v>31</v>
      </c>
    </row>
    <row r="62" spans="1:24" ht="40" x14ac:dyDescent="0.25">
      <c r="C62" s="2" t="s">
        <v>50</v>
      </c>
      <c r="D62" t="s">
        <v>32</v>
      </c>
      <c r="E62" t="s">
        <v>33</v>
      </c>
      <c r="H62" s="2"/>
      <c r="I62" s="2"/>
      <c r="J62" s="2"/>
      <c r="K62" s="2" t="str">
        <f>C62</f>
        <v>North Carolina</v>
      </c>
      <c r="L62" s="2" t="str">
        <f>D62</f>
        <v>Male</v>
      </c>
      <c r="M62" s="2" t="str">
        <f>E62</f>
        <v>Female</v>
      </c>
      <c r="N62" s="2"/>
      <c r="O62" s="2"/>
      <c r="P62" s="2"/>
      <c r="Q62" s="2"/>
      <c r="R62" s="2"/>
      <c r="S62" s="2" t="str">
        <f>K62</f>
        <v>North Carolina</v>
      </c>
      <c r="T62" s="2" t="str">
        <f>L62</f>
        <v>Male</v>
      </c>
      <c r="U62" s="2" t="str">
        <f>M62</f>
        <v>Female</v>
      </c>
      <c r="V62" s="2"/>
      <c r="W62" s="2"/>
      <c r="X62" s="2"/>
    </row>
    <row r="63" spans="1:24" x14ac:dyDescent="0.25">
      <c r="A63" t="s">
        <v>232</v>
      </c>
      <c r="B63" t="s">
        <v>205</v>
      </c>
      <c r="C63">
        <v>150</v>
      </c>
      <c r="D63">
        <v>87</v>
      </c>
      <c r="E63">
        <v>63</v>
      </c>
      <c r="J63" t="str">
        <f>B63</f>
        <v>Strongly agree</v>
      </c>
      <c r="K63" s="1">
        <f>C63/C68</f>
        <v>0.15</v>
      </c>
      <c r="L63" s="1">
        <f>D63/D68</f>
        <v>0.18238993710691823</v>
      </c>
      <c r="M63" s="1">
        <f>E63/E68</f>
        <v>0.12045889101338432</v>
      </c>
      <c r="N63" s="1"/>
      <c r="O63" s="1"/>
      <c r="R63" t="s">
        <v>220</v>
      </c>
      <c r="S63" s="3">
        <f t="shared" ref="S63:U63" si="16">K63+K64</f>
        <v>0.34399999999999997</v>
      </c>
      <c r="T63" s="3">
        <f t="shared" si="16"/>
        <v>0.4088050314465409</v>
      </c>
      <c r="U63" s="3">
        <f t="shared" si="16"/>
        <v>0.28489483747609945</v>
      </c>
      <c r="V63" s="3"/>
      <c r="W63" s="3"/>
    </row>
    <row r="64" spans="1:24" x14ac:dyDescent="0.25">
      <c r="B64" t="s">
        <v>206</v>
      </c>
      <c r="C64">
        <v>194</v>
      </c>
      <c r="D64">
        <v>108</v>
      </c>
      <c r="E64">
        <v>86</v>
      </c>
      <c r="J64" t="str">
        <f t="shared" ref="J64:J67" si="17">B64</f>
        <v>Somewhat agree</v>
      </c>
      <c r="K64" s="1">
        <f>C64/C68</f>
        <v>0.19400000000000001</v>
      </c>
      <c r="L64" s="1">
        <f>D64/D68</f>
        <v>0.22641509433962265</v>
      </c>
      <c r="M64" s="1">
        <f>E64/E68</f>
        <v>0.16443594646271512</v>
      </c>
      <c r="N64" s="1"/>
      <c r="O64" s="1"/>
      <c r="R64" t="s">
        <v>207</v>
      </c>
      <c r="S64" s="3">
        <f t="shared" ref="S64:U64" si="18">K65</f>
        <v>0.27600000000000002</v>
      </c>
      <c r="T64" s="3">
        <f t="shared" si="18"/>
        <v>0.24109014675052412</v>
      </c>
      <c r="U64" s="3">
        <f t="shared" si="18"/>
        <v>0.30783938814531547</v>
      </c>
      <c r="V64" s="3"/>
      <c r="W64" s="3"/>
    </row>
    <row r="65" spans="1:23" x14ac:dyDescent="0.25">
      <c r="B65" t="s">
        <v>207</v>
      </c>
      <c r="C65">
        <v>276</v>
      </c>
      <c r="D65">
        <v>115</v>
      </c>
      <c r="E65">
        <v>161</v>
      </c>
      <c r="J65" t="str">
        <f t="shared" si="17"/>
        <v>Neither agree nor disagree</v>
      </c>
      <c r="K65" s="1">
        <f>C65/C68</f>
        <v>0.27600000000000002</v>
      </c>
      <c r="L65" s="1">
        <f>D65/D68</f>
        <v>0.24109014675052412</v>
      </c>
      <c r="M65" s="1">
        <f>E65/E68</f>
        <v>0.30783938814531547</v>
      </c>
      <c r="N65" s="1"/>
      <c r="O65" s="1"/>
      <c r="R65" t="s">
        <v>219</v>
      </c>
      <c r="S65" s="3">
        <f t="shared" ref="S65:U65" si="19">K66+K67</f>
        <v>0.38</v>
      </c>
      <c r="T65" s="3">
        <f t="shared" si="19"/>
        <v>0.35010482180293501</v>
      </c>
      <c r="U65" s="3">
        <f t="shared" si="19"/>
        <v>0.40726577437858508</v>
      </c>
      <c r="V65" s="3"/>
      <c r="W65" s="3"/>
    </row>
    <row r="66" spans="1:23" x14ac:dyDescent="0.25">
      <c r="B66" t="s">
        <v>208</v>
      </c>
      <c r="C66">
        <v>100</v>
      </c>
      <c r="D66">
        <v>38</v>
      </c>
      <c r="E66">
        <v>62</v>
      </c>
      <c r="J66" t="str">
        <f t="shared" si="17"/>
        <v>Somewhat disagree</v>
      </c>
      <c r="K66" s="1">
        <f>C66/C68</f>
        <v>0.1</v>
      </c>
      <c r="L66" s="1">
        <f>D66/D68</f>
        <v>7.9664570230607967E-2</v>
      </c>
      <c r="M66" s="1">
        <f>E66/E68</f>
        <v>0.11854684512428298</v>
      </c>
      <c r="N66" s="1"/>
      <c r="O66" s="1"/>
    </row>
    <row r="67" spans="1:23" x14ac:dyDescent="0.25">
      <c r="B67" t="s">
        <v>209</v>
      </c>
      <c r="C67">
        <v>280</v>
      </c>
      <c r="D67">
        <v>129</v>
      </c>
      <c r="E67">
        <v>151</v>
      </c>
      <c r="J67" t="str">
        <f t="shared" si="17"/>
        <v>Strongly disagree</v>
      </c>
      <c r="K67" s="1">
        <f>C67/C68</f>
        <v>0.28000000000000003</v>
      </c>
      <c r="L67" s="1">
        <f>D67/D68</f>
        <v>0.27044025157232704</v>
      </c>
      <c r="M67" s="1">
        <f>E67/E68</f>
        <v>0.28871892925430209</v>
      </c>
      <c r="N67" s="1"/>
      <c r="O67" s="1"/>
    </row>
    <row r="68" spans="1:23" x14ac:dyDescent="0.25">
      <c r="A68" t="s">
        <v>3</v>
      </c>
      <c r="C68">
        <v>1000</v>
      </c>
      <c r="D68">
        <v>477</v>
      </c>
      <c r="E68">
        <v>523</v>
      </c>
    </row>
    <row r="73" spans="1:23" x14ac:dyDescent="0.25">
      <c r="A73" t="s">
        <v>237</v>
      </c>
    </row>
    <row r="74" spans="1:23" x14ac:dyDescent="0.25">
      <c r="A74" t="s">
        <v>1</v>
      </c>
    </row>
    <row r="75" spans="1:23" x14ac:dyDescent="0.25">
      <c r="C75" t="s">
        <v>3</v>
      </c>
      <c r="D75" t="s">
        <v>35</v>
      </c>
    </row>
    <row r="76" spans="1:23" s="2" customFormat="1" ht="8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232</v>
      </c>
      <c r="B77" t="s">
        <v>205</v>
      </c>
      <c r="C77">
        <v>150</v>
      </c>
      <c r="D77">
        <v>53</v>
      </c>
      <c r="E77">
        <v>54</v>
      </c>
      <c r="F77">
        <v>43</v>
      </c>
      <c r="J77" t="str">
        <f>B77</f>
        <v>Strongly agree</v>
      </c>
      <c r="K77" s="1">
        <f>C77/C82</f>
        <v>0.15</v>
      </c>
      <c r="L77" s="1">
        <f>D77/D82</f>
        <v>0.14971751412429379</v>
      </c>
      <c r="M77" s="1">
        <f>E77/E82</f>
        <v>0.1758957654723127</v>
      </c>
      <c r="N77" s="1">
        <f>F77/F82</f>
        <v>0.12684365781710916</v>
      </c>
      <c r="O77" s="1"/>
      <c r="R77" t="s">
        <v>220</v>
      </c>
      <c r="S77" s="3">
        <f t="shared" ref="S77:V77" si="20">K77+K78</f>
        <v>0.34399999999999997</v>
      </c>
      <c r="T77" s="3">
        <f t="shared" si="20"/>
        <v>0.34180790960451979</v>
      </c>
      <c r="U77" s="3">
        <f t="shared" si="20"/>
        <v>0.37133550488599348</v>
      </c>
      <c r="V77" s="3">
        <f t="shared" si="20"/>
        <v>0.32153392330383479</v>
      </c>
      <c r="W77" s="3"/>
    </row>
    <row r="78" spans="1:23" x14ac:dyDescent="0.25">
      <c r="B78" t="s">
        <v>206</v>
      </c>
      <c r="C78">
        <v>194</v>
      </c>
      <c r="D78">
        <v>68</v>
      </c>
      <c r="E78">
        <v>60</v>
      </c>
      <c r="F78">
        <v>66</v>
      </c>
      <c r="J78" t="str">
        <f t="shared" ref="J78:J81" si="21">B78</f>
        <v>Somewhat agree</v>
      </c>
      <c r="K78" s="1">
        <f>C78/C82</f>
        <v>0.19400000000000001</v>
      </c>
      <c r="L78" s="1">
        <f>D78/D82</f>
        <v>0.19209039548022599</v>
      </c>
      <c r="M78" s="1">
        <f>E78/E82</f>
        <v>0.19543973941368079</v>
      </c>
      <c r="N78" s="1">
        <f>F78/F82</f>
        <v>0.19469026548672566</v>
      </c>
      <c r="O78" s="1"/>
      <c r="R78" t="s">
        <v>207</v>
      </c>
      <c r="S78" s="3">
        <f t="shared" ref="S78:V78" si="22">K79</f>
        <v>0.27700000000000002</v>
      </c>
      <c r="T78" s="3">
        <f t="shared" si="22"/>
        <v>0.35028248587570621</v>
      </c>
      <c r="U78" s="3">
        <f t="shared" si="22"/>
        <v>0.25407166123778502</v>
      </c>
      <c r="V78" s="3">
        <f t="shared" si="22"/>
        <v>0.22123893805309736</v>
      </c>
      <c r="W78" s="3"/>
    </row>
    <row r="79" spans="1:23" x14ac:dyDescent="0.25">
      <c r="B79" t="s">
        <v>207</v>
      </c>
      <c r="C79">
        <v>277</v>
      </c>
      <c r="D79">
        <v>124</v>
      </c>
      <c r="E79">
        <v>78</v>
      </c>
      <c r="F79">
        <v>75</v>
      </c>
      <c r="J79" t="str">
        <f t="shared" si="21"/>
        <v>Neither agree nor disagree</v>
      </c>
      <c r="K79" s="1">
        <f>C79/C82</f>
        <v>0.27700000000000002</v>
      </c>
      <c r="L79" s="1">
        <f>D79/D82</f>
        <v>0.35028248587570621</v>
      </c>
      <c r="M79" s="1">
        <f>E79/E82</f>
        <v>0.25407166123778502</v>
      </c>
      <c r="N79" s="1">
        <f>F79/F82</f>
        <v>0.22123893805309736</v>
      </c>
      <c r="O79" s="1"/>
      <c r="R79" t="s">
        <v>219</v>
      </c>
      <c r="S79" s="3">
        <f t="shared" ref="S79:V79" si="23">K80+K81</f>
        <v>0.379</v>
      </c>
      <c r="T79" s="3">
        <f t="shared" si="23"/>
        <v>0.30790960451977401</v>
      </c>
      <c r="U79" s="3">
        <f t="shared" si="23"/>
        <v>0.3745928338762215</v>
      </c>
      <c r="V79" s="3">
        <f t="shared" si="23"/>
        <v>0.45722713864306785</v>
      </c>
      <c r="W79" s="3"/>
    </row>
    <row r="80" spans="1:23" x14ac:dyDescent="0.25">
      <c r="B80" t="s">
        <v>208</v>
      </c>
      <c r="C80">
        <v>99</v>
      </c>
      <c r="D80">
        <v>29</v>
      </c>
      <c r="E80">
        <v>34</v>
      </c>
      <c r="F80">
        <v>36</v>
      </c>
      <c r="J80" t="str">
        <f t="shared" si="21"/>
        <v>Somewhat disagree</v>
      </c>
      <c r="K80" s="1">
        <f>C80/C82</f>
        <v>9.9000000000000005E-2</v>
      </c>
      <c r="L80" s="1">
        <f>D80/D82</f>
        <v>8.1920903954802254E-2</v>
      </c>
      <c r="M80" s="1">
        <f>E80/E82</f>
        <v>0.11074918566775244</v>
      </c>
      <c r="N80" s="1">
        <f>F80/F82</f>
        <v>0.10619469026548672</v>
      </c>
      <c r="O80" s="1"/>
    </row>
    <row r="81" spans="1:23" x14ac:dyDescent="0.25">
      <c r="B81" t="s">
        <v>209</v>
      </c>
      <c r="C81">
        <v>280</v>
      </c>
      <c r="D81">
        <v>80</v>
      </c>
      <c r="E81">
        <v>81</v>
      </c>
      <c r="F81">
        <v>119</v>
      </c>
      <c r="J81" t="str">
        <f t="shared" si="21"/>
        <v>Strongly disagree</v>
      </c>
      <c r="K81" s="1">
        <f>C81/C82</f>
        <v>0.28000000000000003</v>
      </c>
      <c r="L81" s="1">
        <f>D81/D82</f>
        <v>0.22598870056497175</v>
      </c>
      <c r="M81" s="1">
        <f>E81/E82</f>
        <v>0.26384364820846906</v>
      </c>
      <c r="N81" s="1">
        <f>F81/F82</f>
        <v>0.35103244837758113</v>
      </c>
      <c r="O81" s="1"/>
    </row>
    <row r="82" spans="1:23" x14ac:dyDescent="0.25">
      <c r="A82" t="s">
        <v>3</v>
      </c>
      <c r="C82">
        <v>1000</v>
      </c>
      <c r="D82">
        <v>354</v>
      </c>
      <c r="E82">
        <v>307</v>
      </c>
      <c r="F82">
        <v>339</v>
      </c>
    </row>
    <row r="87" spans="1:23" x14ac:dyDescent="0.25">
      <c r="A87" t="s">
        <v>238</v>
      </c>
    </row>
    <row r="88" spans="1:23" x14ac:dyDescent="0.25">
      <c r="A88" t="s">
        <v>1</v>
      </c>
    </row>
    <row r="89" spans="1:23" x14ac:dyDescent="0.25">
      <c r="C89" t="s">
        <v>3</v>
      </c>
      <c r="D89" t="s">
        <v>46</v>
      </c>
    </row>
    <row r="90" spans="1:23" s="2" customFormat="1" ht="10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O90" s="2">
        <f>G90</f>
        <v>0</v>
      </c>
      <c r="S90" s="2" t="str">
        <f>K90</f>
        <v>North Carolina</v>
      </c>
      <c r="T90" s="2" t="str">
        <f>L90</f>
        <v>Silent &amp; Boomer (born before 1965)</v>
      </c>
      <c r="U90" s="2" t="str">
        <f>M90</f>
        <v>Generation X (born 1965-1980)</v>
      </c>
      <c r="V90" s="2" t="str">
        <f>N90</f>
        <v>Millennials &amp; Generation Z (born after 1980)</v>
      </c>
    </row>
    <row r="91" spans="1:23" x14ac:dyDescent="0.25">
      <c r="A91" t="s">
        <v>232</v>
      </c>
      <c r="B91" t="s">
        <v>205</v>
      </c>
      <c r="C91">
        <v>150</v>
      </c>
      <c r="D91">
        <v>69</v>
      </c>
      <c r="E91">
        <v>35</v>
      </c>
      <c r="F91">
        <v>46</v>
      </c>
      <c r="J91" t="str">
        <f>B91</f>
        <v>Strongly agree</v>
      </c>
      <c r="K91" s="1">
        <f>C91/C96</f>
        <v>0.15030060120240482</v>
      </c>
      <c r="L91" s="1">
        <f>D91/D96</f>
        <v>0.23389830508474577</v>
      </c>
      <c r="M91" s="1">
        <f>E91/E96</f>
        <v>0.14112903225806453</v>
      </c>
      <c r="N91" s="1">
        <f>F91/F96</f>
        <v>0.1010989010989011</v>
      </c>
      <c r="O91" s="1" t="e">
        <f>G91/G96</f>
        <v>#DIV/0!</v>
      </c>
      <c r="R91" t="s">
        <v>220</v>
      </c>
      <c r="S91" s="3">
        <f t="shared" ref="S91:V91" si="24">K91+K92</f>
        <v>0.34468937875751504</v>
      </c>
      <c r="T91" s="3">
        <f t="shared" si="24"/>
        <v>0.42711864406779665</v>
      </c>
      <c r="U91" s="3">
        <f t="shared" si="24"/>
        <v>0.32661290322580649</v>
      </c>
      <c r="V91" s="3">
        <f t="shared" si="24"/>
        <v>0.30109890109890114</v>
      </c>
      <c r="W91" s="3"/>
    </row>
    <row r="92" spans="1:23" x14ac:dyDescent="0.25">
      <c r="B92" t="s">
        <v>206</v>
      </c>
      <c r="C92">
        <v>194</v>
      </c>
      <c r="D92">
        <v>57</v>
      </c>
      <c r="E92">
        <v>46</v>
      </c>
      <c r="F92">
        <v>91</v>
      </c>
      <c r="J92" t="str">
        <f t="shared" ref="J92:J95" si="25">B92</f>
        <v>Somewhat agree</v>
      </c>
      <c r="K92" s="1">
        <f>C92/C96</f>
        <v>0.19438877755511022</v>
      </c>
      <c r="L92" s="1">
        <f>D92/D96</f>
        <v>0.19322033898305085</v>
      </c>
      <c r="M92" s="1">
        <f>E92/E96</f>
        <v>0.18548387096774194</v>
      </c>
      <c r="N92" s="1">
        <f>F92/F96</f>
        <v>0.2</v>
      </c>
      <c r="O92" s="1" t="e">
        <f>G92/G96</f>
        <v>#DIV/0!</v>
      </c>
      <c r="R92" t="s">
        <v>207</v>
      </c>
      <c r="S92" s="3">
        <f t="shared" ref="S92:V92" si="26">K93</f>
        <v>0.27655310621242485</v>
      </c>
      <c r="T92" s="3">
        <f t="shared" si="26"/>
        <v>0.2</v>
      </c>
      <c r="U92" s="3">
        <f t="shared" si="26"/>
        <v>0.26209677419354838</v>
      </c>
      <c r="V92" s="3">
        <f t="shared" si="26"/>
        <v>0.33406593406593404</v>
      </c>
      <c r="W92" s="3"/>
    </row>
    <row r="93" spans="1:23" x14ac:dyDescent="0.25">
      <c r="B93" t="s">
        <v>207</v>
      </c>
      <c r="C93">
        <v>276</v>
      </c>
      <c r="D93">
        <v>59</v>
      </c>
      <c r="E93">
        <v>65</v>
      </c>
      <c r="F93">
        <v>152</v>
      </c>
      <c r="J93" t="str">
        <f t="shared" si="25"/>
        <v>Neither agree nor disagree</v>
      </c>
      <c r="K93" s="1">
        <f>C93/C96</f>
        <v>0.27655310621242485</v>
      </c>
      <c r="L93" s="1">
        <f>D93/D96</f>
        <v>0.2</v>
      </c>
      <c r="M93" s="1">
        <f>E93/E96</f>
        <v>0.26209677419354838</v>
      </c>
      <c r="N93" s="1">
        <f>F93/F96</f>
        <v>0.33406593406593404</v>
      </c>
      <c r="O93" s="1" t="e">
        <f>G93/G96</f>
        <v>#DIV/0!</v>
      </c>
      <c r="R93" t="s">
        <v>219</v>
      </c>
      <c r="S93" s="3">
        <f t="shared" ref="S93:V93" si="27">K94+K95</f>
        <v>0.37875751503006011</v>
      </c>
      <c r="T93" s="3">
        <f t="shared" si="27"/>
        <v>0.3728813559322034</v>
      </c>
      <c r="U93" s="3">
        <f t="shared" si="27"/>
        <v>0.41129032258064513</v>
      </c>
      <c r="V93" s="3">
        <f t="shared" si="27"/>
        <v>0.36483516483516487</v>
      </c>
      <c r="W93" s="3"/>
    </row>
    <row r="94" spans="1:23" x14ac:dyDescent="0.25">
      <c r="B94" t="s">
        <v>208</v>
      </c>
      <c r="C94">
        <v>98</v>
      </c>
      <c r="D94">
        <v>19</v>
      </c>
      <c r="E94">
        <v>33</v>
      </c>
      <c r="F94">
        <v>46</v>
      </c>
      <c r="J94" t="str">
        <f t="shared" si="25"/>
        <v>Somewhat disagree</v>
      </c>
      <c r="K94" s="1">
        <f>C94/C96</f>
        <v>9.8196392785571143E-2</v>
      </c>
      <c r="L94" s="1">
        <f>D94/D96</f>
        <v>6.4406779661016947E-2</v>
      </c>
      <c r="M94" s="1">
        <f>E94/E96</f>
        <v>0.13306451612903225</v>
      </c>
      <c r="N94" s="1">
        <f>F94/F96</f>
        <v>0.1010989010989011</v>
      </c>
      <c r="O94" s="1" t="e">
        <f>G94/G96</f>
        <v>#DIV/0!</v>
      </c>
    </row>
    <row r="95" spans="1:23" x14ac:dyDescent="0.25">
      <c r="B95" t="s">
        <v>209</v>
      </c>
      <c r="C95">
        <v>280</v>
      </c>
      <c r="D95">
        <v>91</v>
      </c>
      <c r="E95">
        <v>69</v>
      </c>
      <c r="F95">
        <v>120</v>
      </c>
      <c r="J95" t="str">
        <f t="shared" si="25"/>
        <v>Strongly disagree</v>
      </c>
      <c r="K95" s="1">
        <f>C95/C96</f>
        <v>0.28056112224448898</v>
      </c>
      <c r="L95" s="1">
        <f>D95/D96</f>
        <v>0.30847457627118646</v>
      </c>
      <c r="M95" s="1">
        <f>E95/E96</f>
        <v>0.27822580645161288</v>
      </c>
      <c r="N95" s="1">
        <f>F95/F96</f>
        <v>0.26373626373626374</v>
      </c>
      <c r="O95" s="1" t="e">
        <f>G95/G96</f>
        <v>#DIV/0!</v>
      </c>
    </row>
    <row r="96" spans="1:23" x14ac:dyDescent="0.25">
      <c r="A96" t="s">
        <v>3</v>
      </c>
      <c r="C96">
        <v>998</v>
      </c>
      <c r="D96">
        <v>295</v>
      </c>
      <c r="E96">
        <v>248</v>
      </c>
      <c r="F96">
        <v>455</v>
      </c>
    </row>
    <row r="101" spans="1:23" x14ac:dyDescent="0.25">
      <c r="A101" t="s">
        <v>239</v>
      </c>
    </row>
    <row r="102" spans="1:23" x14ac:dyDescent="0.25">
      <c r="A102" t="s">
        <v>1</v>
      </c>
    </row>
    <row r="103" spans="1:23" x14ac:dyDescent="0.25">
      <c r="C103" t="s">
        <v>3</v>
      </c>
      <c r="D103" t="s">
        <v>40</v>
      </c>
    </row>
    <row r="104" spans="1:23"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O104" s="2" t="str">
        <f>G104</f>
        <v>Rural County</v>
      </c>
      <c r="S104" s="2" t="str">
        <f>K104</f>
        <v>North Carolina</v>
      </c>
      <c r="T104" s="2" t="str">
        <f>L104</f>
        <v>Central Cities</v>
      </c>
      <c r="U104" s="2" t="str">
        <f>M104</f>
        <v>Urban County Suburbs</v>
      </c>
      <c r="V104" s="2" t="str">
        <f>N104</f>
        <v>Surrounding Suburban County</v>
      </c>
      <c r="W104" s="2" t="str">
        <f>O104</f>
        <v>Rural County</v>
      </c>
    </row>
    <row r="105" spans="1:23" x14ac:dyDescent="0.25">
      <c r="A105" t="s">
        <v>232</v>
      </c>
      <c r="B105" t="s">
        <v>205</v>
      </c>
      <c r="C105">
        <v>150</v>
      </c>
      <c r="D105">
        <v>34</v>
      </c>
      <c r="E105">
        <v>43</v>
      </c>
      <c r="F105">
        <v>36</v>
      </c>
      <c r="G105">
        <v>37</v>
      </c>
      <c r="J105" t="str">
        <f>B105</f>
        <v>Strongly agree</v>
      </c>
      <c r="K105" s="1">
        <f>C105/C110</f>
        <v>0.15</v>
      </c>
      <c r="L105" s="1">
        <f>D105/D110</f>
        <v>0.1118421052631579</v>
      </c>
      <c r="M105" s="1">
        <f>E105/E110</f>
        <v>0.17338709677419356</v>
      </c>
      <c r="N105" s="1">
        <f>F105/F110</f>
        <v>0.15450643776824036</v>
      </c>
      <c r="O105" s="1">
        <f>G105/G110</f>
        <v>0.17209302325581396</v>
      </c>
      <c r="R105" t="s">
        <v>220</v>
      </c>
      <c r="S105" s="3">
        <f t="shared" ref="S105:W105" si="28">K105+K106</f>
        <v>0.34499999999999997</v>
      </c>
      <c r="T105" s="3">
        <f t="shared" si="28"/>
        <v>0.28618421052631576</v>
      </c>
      <c r="U105" s="3">
        <f t="shared" si="28"/>
        <v>0.34677419354838712</v>
      </c>
      <c r="V105" s="3">
        <f t="shared" si="28"/>
        <v>0.36909871244635195</v>
      </c>
      <c r="W105" s="3">
        <f t="shared" si="28"/>
        <v>0.4</v>
      </c>
    </row>
    <row r="106" spans="1:23" x14ac:dyDescent="0.25">
      <c r="B106" t="s">
        <v>206</v>
      </c>
      <c r="C106">
        <v>195</v>
      </c>
      <c r="D106">
        <v>53</v>
      </c>
      <c r="E106">
        <v>43</v>
      </c>
      <c r="F106">
        <v>50</v>
      </c>
      <c r="G106">
        <v>49</v>
      </c>
      <c r="J106" t="str">
        <f t="shared" ref="J106:J109" si="29">B106</f>
        <v>Somewhat agree</v>
      </c>
      <c r="K106" s="1">
        <f>C106/C110</f>
        <v>0.19500000000000001</v>
      </c>
      <c r="L106" s="1">
        <f>D106/D110</f>
        <v>0.17434210526315788</v>
      </c>
      <c r="M106" s="1">
        <f>E106/E110</f>
        <v>0.17338709677419356</v>
      </c>
      <c r="N106" s="1">
        <f>F106/F110</f>
        <v>0.21459227467811159</v>
      </c>
      <c r="O106" s="1">
        <f>G106/G110</f>
        <v>0.22790697674418606</v>
      </c>
      <c r="R106" t="s">
        <v>207</v>
      </c>
      <c r="S106" s="3">
        <f t="shared" ref="S106:W106" si="30">K107</f>
        <v>0.27600000000000002</v>
      </c>
      <c r="T106" s="3">
        <f t="shared" si="30"/>
        <v>0.27631578947368424</v>
      </c>
      <c r="U106" s="3">
        <f t="shared" si="30"/>
        <v>0.22983870967741934</v>
      </c>
      <c r="V106" s="3">
        <f t="shared" si="30"/>
        <v>0.31330472103004292</v>
      </c>
      <c r="W106" s="3">
        <f t="shared" si="30"/>
        <v>0.28837209302325584</v>
      </c>
    </row>
    <row r="107" spans="1:23" x14ac:dyDescent="0.25">
      <c r="B107" t="s">
        <v>207</v>
      </c>
      <c r="C107">
        <v>276</v>
      </c>
      <c r="D107">
        <v>84</v>
      </c>
      <c r="E107">
        <v>57</v>
      </c>
      <c r="F107">
        <v>73</v>
      </c>
      <c r="G107">
        <v>62</v>
      </c>
      <c r="J107" t="str">
        <f t="shared" si="29"/>
        <v>Neither agree nor disagree</v>
      </c>
      <c r="K107" s="1">
        <f>C107/C110</f>
        <v>0.27600000000000002</v>
      </c>
      <c r="L107" s="1">
        <f>D107/D110</f>
        <v>0.27631578947368424</v>
      </c>
      <c r="M107" s="1">
        <f>E107/E110</f>
        <v>0.22983870967741934</v>
      </c>
      <c r="N107" s="1">
        <f>F107/F110</f>
        <v>0.31330472103004292</v>
      </c>
      <c r="O107" s="1">
        <f>G107/G110</f>
        <v>0.28837209302325584</v>
      </c>
      <c r="R107" t="s">
        <v>219</v>
      </c>
      <c r="S107" s="3">
        <f t="shared" ref="S107:W107" si="31">K108+K109</f>
        <v>0.379</v>
      </c>
      <c r="T107" s="3">
        <f t="shared" si="31"/>
        <v>0.4375</v>
      </c>
      <c r="U107" s="3">
        <f t="shared" si="31"/>
        <v>0.42338709677419351</v>
      </c>
      <c r="V107" s="3">
        <f t="shared" si="31"/>
        <v>0.31759656652360513</v>
      </c>
      <c r="W107" s="3">
        <f t="shared" si="31"/>
        <v>0.3116279069767442</v>
      </c>
    </row>
    <row r="108" spans="1:23" x14ac:dyDescent="0.25">
      <c r="B108" t="s">
        <v>208</v>
      </c>
      <c r="C108">
        <v>99</v>
      </c>
      <c r="D108">
        <v>33</v>
      </c>
      <c r="E108">
        <v>23</v>
      </c>
      <c r="F108">
        <v>23</v>
      </c>
      <c r="G108">
        <v>20</v>
      </c>
      <c r="J108" t="str">
        <f t="shared" si="29"/>
        <v>Somewhat disagree</v>
      </c>
      <c r="K108" s="1">
        <f>C108/C110</f>
        <v>9.9000000000000005E-2</v>
      </c>
      <c r="L108" s="1">
        <f>D108/D110</f>
        <v>0.10855263157894737</v>
      </c>
      <c r="M108" s="1">
        <f>E108/E110</f>
        <v>9.2741935483870969E-2</v>
      </c>
      <c r="N108" s="1">
        <f>F108/F110</f>
        <v>9.8712446351931327E-2</v>
      </c>
      <c r="O108" s="1">
        <f>G108/G110</f>
        <v>9.3023255813953487E-2</v>
      </c>
    </row>
    <row r="109" spans="1:23" x14ac:dyDescent="0.25">
      <c r="B109" t="s">
        <v>209</v>
      </c>
      <c r="C109">
        <v>280</v>
      </c>
      <c r="D109">
        <v>100</v>
      </c>
      <c r="E109">
        <v>82</v>
      </c>
      <c r="F109">
        <v>51</v>
      </c>
      <c r="G109">
        <v>47</v>
      </c>
      <c r="J109" t="str">
        <f t="shared" si="29"/>
        <v>Strongly disagree</v>
      </c>
      <c r="K109" s="1">
        <f>C109/C110</f>
        <v>0.28000000000000003</v>
      </c>
      <c r="L109" s="1">
        <f>D109/D110</f>
        <v>0.32894736842105265</v>
      </c>
      <c r="M109" s="1">
        <f>E109/E110</f>
        <v>0.33064516129032256</v>
      </c>
      <c r="N109" s="1">
        <f>F109/F110</f>
        <v>0.21888412017167383</v>
      </c>
      <c r="O109" s="1">
        <f>G109/G110</f>
        <v>0.21860465116279071</v>
      </c>
    </row>
    <row r="110" spans="1:23" x14ac:dyDescent="0.25">
      <c r="A110" t="s">
        <v>3</v>
      </c>
      <c r="C110">
        <v>1000</v>
      </c>
      <c r="D110">
        <v>304</v>
      </c>
      <c r="E110">
        <v>248</v>
      </c>
      <c r="F110">
        <v>233</v>
      </c>
      <c r="G110">
        <v>215</v>
      </c>
    </row>
    <row r="115" spans="1:23" x14ac:dyDescent="0.25">
      <c r="A115" t="s">
        <v>240</v>
      </c>
    </row>
    <row r="116" spans="1:23" x14ac:dyDescent="0.25">
      <c r="A116" t="s">
        <v>1</v>
      </c>
    </row>
    <row r="117" spans="1:23" x14ac:dyDescent="0.25">
      <c r="C117" t="s">
        <v>3</v>
      </c>
      <c r="D117" t="s">
        <v>70</v>
      </c>
    </row>
    <row r="118" spans="1:23" s="2" customFormat="1" ht="80" x14ac:dyDescent="0.25">
      <c r="C118" s="2" t="s">
        <v>50</v>
      </c>
      <c r="D118" s="2" t="s">
        <v>71</v>
      </c>
      <c r="E118" s="2" t="s">
        <v>72</v>
      </c>
      <c r="F118" s="2" t="s">
        <v>218</v>
      </c>
      <c r="G118" s="2" t="s">
        <v>74</v>
      </c>
      <c r="K118" s="2" t="str">
        <f>C118</f>
        <v>North Carolina</v>
      </c>
      <c r="L118" s="2" t="str">
        <f>D118</f>
        <v>Voted for Donald Trump</v>
      </c>
      <c r="M118" s="2" t="str">
        <f>E118</f>
        <v>Voted for Kamala Harris</v>
      </c>
      <c r="N118" s="2" t="str">
        <f>F118</f>
        <v>Voted third party/other</v>
      </c>
      <c r="O118" s="2" t="str">
        <f>G118</f>
        <v>Didn't vote in 2024 presidential election</v>
      </c>
      <c r="S118" s="2" t="str">
        <f>K118</f>
        <v>North Carolina</v>
      </c>
      <c r="T118" s="2" t="str">
        <f>L118</f>
        <v>Voted for Donald Trump</v>
      </c>
      <c r="U118" s="2" t="str">
        <f>M118</f>
        <v>Voted for Kamala Harris</v>
      </c>
      <c r="V118" s="2" t="str">
        <f>N118</f>
        <v>Voted third party/other</v>
      </c>
      <c r="W118" s="2" t="str">
        <f>O118</f>
        <v>Didn't vote in 2024 presidential election</v>
      </c>
    </row>
    <row r="119" spans="1:23" x14ac:dyDescent="0.25">
      <c r="A119" t="s">
        <v>232</v>
      </c>
      <c r="B119" t="s">
        <v>205</v>
      </c>
      <c r="C119">
        <v>150</v>
      </c>
      <c r="D119">
        <v>113</v>
      </c>
      <c r="E119">
        <v>16</v>
      </c>
      <c r="F119">
        <v>0</v>
      </c>
      <c r="G119">
        <v>21</v>
      </c>
      <c r="J119" t="str">
        <f>B119</f>
        <v>Strongly agree</v>
      </c>
      <c r="K119" s="1">
        <f>C119/C124</f>
        <v>0.15030060120240482</v>
      </c>
      <c r="L119" s="1">
        <f>D119/D124</f>
        <v>0.32471264367816094</v>
      </c>
      <c r="M119" s="1">
        <f>E119/E124</f>
        <v>4.8192771084337352E-2</v>
      </c>
      <c r="N119" s="1">
        <f>F119/F124</f>
        <v>0</v>
      </c>
      <c r="O119" s="1">
        <f>G119/G124</f>
        <v>6.7741935483870974E-2</v>
      </c>
      <c r="R119" t="s">
        <v>220</v>
      </c>
      <c r="S119" s="3">
        <f t="shared" ref="S119:W119" si="32">K119+K120</f>
        <v>0.34468937875751504</v>
      </c>
      <c r="T119" s="3">
        <f t="shared" si="32"/>
        <v>0.66666666666666674</v>
      </c>
      <c r="U119" s="3">
        <f t="shared" si="32"/>
        <v>0.10542168674698796</v>
      </c>
      <c r="V119" s="3">
        <f t="shared" si="32"/>
        <v>0</v>
      </c>
      <c r="W119" s="3">
        <f t="shared" si="32"/>
        <v>0.24838709677419354</v>
      </c>
    </row>
    <row r="120" spans="1:23" x14ac:dyDescent="0.25">
      <c r="B120" t="s">
        <v>206</v>
      </c>
      <c r="C120">
        <v>194</v>
      </c>
      <c r="D120">
        <v>119</v>
      </c>
      <c r="E120">
        <v>19</v>
      </c>
      <c r="F120">
        <v>0</v>
      </c>
      <c r="G120">
        <v>56</v>
      </c>
      <c r="J120" t="str">
        <f t="shared" ref="J120:J123" si="33">B120</f>
        <v>Somewhat agree</v>
      </c>
      <c r="K120" s="1">
        <f>C120/C124</f>
        <v>0.19438877755511022</v>
      </c>
      <c r="L120" s="1">
        <f>D120/D124</f>
        <v>0.34195402298850575</v>
      </c>
      <c r="M120" s="1">
        <f>E120/E124</f>
        <v>5.7228915662650599E-2</v>
      </c>
      <c r="N120" s="1">
        <f>F120/F124</f>
        <v>0</v>
      </c>
      <c r="O120" s="1">
        <f>G120/G124</f>
        <v>0.18064516129032257</v>
      </c>
      <c r="R120" t="s">
        <v>207</v>
      </c>
      <c r="S120" s="3">
        <f t="shared" ref="S120:W120" si="34">K121</f>
        <v>0.27655310621242485</v>
      </c>
      <c r="T120" s="3">
        <f t="shared" si="34"/>
        <v>0.18390804597701149</v>
      </c>
      <c r="U120" s="3">
        <f t="shared" si="34"/>
        <v>0.21084337349397592</v>
      </c>
      <c r="V120" s="3">
        <f t="shared" si="34"/>
        <v>0.5</v>
      </c>
      <c r="W120" s="3">
        <f t="shared" si="34"/>
        <v>0.44516129032258067</v>
      </c>
    </row>
    <row r="121" spans="1:23" x14ac:dyDescent="0.25">
      <c r="B121" t="s">
        <v>207</v>
      </c>
      <c r="C121">
        <v>276</v>
      </c>
      <c r="D121">
        <v>64</v>
      </c>
      <c r="E121">
        <v>70</v>
      </c>
      <c r="F121">
        <v>4</v>
      </c>
      <c r="G121">
        <v>138</v>
      </c>
      <c r="J121" t="str">
        <f t="shared" si="33"/>
        <v>Neither agree nor disagree</v>
      </c>
      <c r="K121" s="1">
        <f>C121/C124</f>
        <v>0.27655310621242485</v>
      </c>
      <c r="L121" s="1">
        <f>D121/D124</f>
        <v>0.18390804597701149</v>
      </c>
      <c r="M121" s="1">
        <f>E121/E124</f>
        <v>0.21084337349397592</v>
      </c>
      <c r="N121" s="1">
        <f>F121/F124</f>
        <v>0.5</v>
      </c>
      <c r="O121" s="1">
        <f>G121/G124</f>
        <v>0.44516129032258067</v>
      </c>
      <c r="R121" t="s">
        <v>219</v>
      </c>
      <c r="S121" s="3">
        <f t="shared" ref="S121:W121" si="35">K122+K123</f>
        <v>0.37875751503006011</v>
      </c>
      <c r="T121" s="3">
        <f t="shared" si="35"/>
        <v>0.14942528735632182</v>
      </c>
      <c r="U121" s="3">
        <f t="shared" si="35"/>
        <v>0.68373493975903621</v>
      </c>
      <c r="V121" s="3">
        <f t="shared" si="35"/>
        <v>0.5</v>
      </c>
      <c r="W121" s="3">
        <f t="shared" si="35"/>
        <v>0.30645161290322581</v>
      </c>
    </row>
    <row r="122" spans="1:23" x14ac:dyDescent="0.25">
      <c r="B122" t="s">
        <v>208</v>
      </c>
      <c r="C122">
        <v>98</v>
      </c>
      <c r="D122">
        <v>37</v>
      </c>
      <c r="E122">
        <v>45</v>
      </c>
      <c r="F122">
        <v>0</v>
      </c>
      <c r="G122">
        <v>16</v>
      </c>
      <c r="J122" t="str">
        <f t="shared" si="33"/>
        <v>Somewhat disagree</v>
      </c>
      <c r="K122" s="1">
        <f>C122/C124</f>
        <v>9.8196392785571143E-2</v>
      </c>
      <c r="L122" s="1">
        <f>D122/D124</f>
        <v>0.10632183908045977</v>
      </c>
      <c r="M122" s="1">
        <f>E122/E124</f>
        <v>0.13554216867469879</v>
      </c>
      <c r="N122" s="1">
        <f>F122/F124</f>
        <v>0</v>
      </c>
      <c r="O122" s="1">
        <f>G122/G124</f>
        <v>5.1612903225806452E-2</v>
      </c>
    </row>
    <row r="123" spans="1:23" x14ac:dyDescent="0.25">
      <c r="B123" t="s">
        <v>209</v>
      </c>
      <c r="C123">
        <v>280</v>
      </c>
      <c r="D123">
        <v>15</v>
      </c>
      <c r="E123">
        <v>182</v>
      </c>
      <c r="F123">
        <v>4</v>
      </c>
      <c r="G123">
        <v>79</v>
      </c>
      <c r="J123" t="str">
        <f t="shared" si="33"/>
        <v>Strongly disagree</v>
      </c>
      <c r="K123" s="1">
        <f>C123/C124</f>
        <v>0.28056112224448898</v>
      </c>
      <c r="L123" s="1">
        <f>D123/D124</f>
        <v>4.3103448275862072E-2</v>
      </c>
      <c r="M123" s="1">
        <f>E123/E124</f>
        <v>0.54819277108433739</v>
      </c>
      <c r="N123" s="1">
        <f>F123/F124</f>
        <v>0.5</v>
      </c>
      <c r="O123" s="1">
        <f>G123/G124</f>
        <v>0.25483870967741934</v>
      </c>
    </row>
    <row r="124" spans="1:23" x14ac:dyDescent="0.25">
      <c r="A124" t="s">
        <v>3</v>
      </c>
      <c r="C124">
        <v>998</v>
      </c>
      <c r="D124">
        <v>348</v>
      </c>
      <c r="E124">
        <v>332</v>
      </c>
      <c r="F124">
        <v>8</v>
      </c>
      <c r="G124">
        <v>310</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13094-73E5-8146-8FD5-1B1D8B25252C}">
  <dimension ref="A1:W138"/>
  <sheetViews>
    <sheetView workbookViewId="0"/>
  </sheetViews>
  <sheetFormatPr baseColWidth="10" defaultRowHeight="19" x14ac:dyDescent="0.25"/>
  <cols>
    <col min="2" max="2" width="21.7109375" customWidth="1"/>
    <col min="4" max="6" width="12" customWidth="1"/>
    <col min="10" max="10" width="18.5703125" customWidth="1"/>
    <col min="12" max="14" width="12.140625" customWidth="1"/>
    <col min="18" max="18" width="30.42578125" customWidth="1"/>
    <col min="20" max="22" width="13" customWidth="1"/>
  </cols>
  <sheetData>
    <row r="1" spans="1:23" x14ac:dyDescent="0.25">
      <c r="A1" t="s">
        <v>281</v>
      </c>
      <c r="T1" t="s">
        <v>337</v>
      </c>
    </row>
    <row r="3" spans="1:23" x14ac:dyDescent="0.25">
      <c r="A3" t="s">
        <v>0</v>
      </c>
    </row>
    <row r="4" spans="1:23" x14ac:dyDescent="0.25">
      <c r="A4" t="s">
        <v>1</v>
      </c>
    </row>
    <row r="5" spans="1:23" x14ac:dyDescent="0.25">
      <c r="C5" t="s">
        <v>3</v>
      </c>
      <c r="D5" t="s">
        <v>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8</v>
      </c>
      <c r="B7" t="s">
        <v>9</v>
      </c>
      <c r="C7">
        <v>206</v>
      </c>
      <c r="D7">
        <v>11</v>
      </c>
      <c r="E7">
        <v>42</v>
      </c>
      <c r="F7">
        <v>143</v>
      </c>
      <c r="G7">
        <v>10</v>
      </c>
      <c r="J7" t="str">
        <f>B7</f>
        <v>Strongly approve</v>
      </c>
      <c r="K7" s="1">
        <f>C7/C12</f>
        <v>0.20599999999999999</v>
      </c>
      <c r="L7" s="1">
        <f>D7/D12</f>
        <v>3.873239436619718E-2</v>
      </c>
      <c r="M7" s="1">
        <f>E7/E12</f>
        <v>0.12574850299401197</v>
      </c>
      <c r="N7" s="1">
        <f>F7/F12</f>
        <v>0.51624548736462095</v>
      </c>
      <c r="O7" s="1">
        <f>G7/G12</f>
        <v>9.5238095238095233E-2</v>
      </c>
      <c r="R7" t="s">
        <v>335</v>
      </c>
      <c r="S7" s="3">
        <f>K7+K8</f>
        <v>0.41599999999999998</v>
      </c>
      <c r="T7" s="3">
        <f>L7+L8</f>
        <v>0.10563380281690141</v>
      </c>
      <c r="U7" s="3">
        <f>M7+M8</f>
        <v>0.31437125748502992</v>
      </c>
      <c r="V7" s="3">
        <f>N7+N8</f>
        <v>0.90974729241877261</v>
      </c>
      <c r="W7" s="3">
        <f>O7+O8</f>
        <v>0.27619047619047621</v>
      </c>
    </row>
    <row r="8" spans="1:23" x14ac:dyDescent="0.25">
      <c r="B8" t="s">
        <v>10</v>
      </c>
      <c r="C8">
        <v>210</v>
      </c>
      <c r="D8">
        <v>19</v>
      </c>
      <c r="E8">
        <v>63</v>
      </c>
      <c r="F8">
        <v>109</v>
      </c>
      <c r="G8">
        <v>19</v>
      </c>
      <c r="J8" t="str">
        <f t="shared" ref="J8:J11" si="0">B8</f>
        <v>Somewhat approve</v>
      </c>
      <c r="K8" s="1">
        <f>C8/C12</f>
        <v>0.21</v>
      </c>
      <c r="L8" s="1">
        <f>D8/D12</f>
        <v>6.6901408450704219E-2</v>
      </c>
      <c r="M8" s="1">
        <f>E8/E12</f>
        <v>0.18862275449101795</v>
      </c>
      <c r="N8" s="1">
        <f>F8/F12</f>
        <v>0.39350180505415161</v>
      </c>
      <c r="O8" s="1">
        <f>G8/G12</f>
        <v>0.18095238095238095</v>
      </c>
      <c r="R8" t="s">
        <v>336</v>
      </c>
      <c r="S8" s="3">
        <f>K9+K10</f>
        <v>0.54500000000000004</v>
      </c>
      <c r="T8" s="3">
        <f>L9+L10</f>
        <v>0.87676056338028174</v>
      </c>
      <c r="U8" s="3">
        <f>M9+M10</f>
        <v>0.6347305389221557</v>
      </c>
      <c r="V8" s="3">
        <f>N9+N10</f>
        <v>8.3032490974729242E-2</v>
      </c>
      <c r="W8" s="3">
        <f>O9+O10</f>
        <v>0.58095238095238089</v>
      </c>
    </row>
    <row r="9" spans="1:23" x14ac:dyDescent="0.25">
      <c r="B9" t="s">
        <v>11</v>
      </c>
      <c r="C9">
        <v>95</v>
      </c>
      <c r="D9">
        <v>23</v>
      </c>
      <c r="E9">
        <v>45</v>
      </c>
      <c r="F9">
        <v>11</v>
      </c>
      <c r="G9">
        <v>16</v>
      </c>
      <c r="J9" t="str">
        <f t="shared" si="0"/>
        <v>Somewhat disapprove</v>
      </c>
      <c r="K9" s="1">
        <f>C9/C12</f>
        <v>9.5000000000000001E-2</v>
      </c>
      <c r="L9" s="1">
        <f>D9/D12</f>
        <v>8.098591549295775E-2</v>
      </c>
      <c r="M9" s="1">
        <f>E9/E12</f>
        <v>0.1347305389221557</v>
      </c>
      <c r="N9" s="1">
        <f>F9/F12</f>
        <v>3.9711191335740074E-2</v>
      </c>
      <c r="O9" s="1">
        <f>G9/G12</f>
        <v>0.15238095238095239</v>
      </c>
      <c r="R9" t="s">
        <v>13</v>
      </c>
      <c r="S9" s="3">
        <f>K11</f>
        <v>3.9E-2</v>
      </c>
      <c r="T9" s="3">
        <f>L11</f>
        <v>1.7605633802816902E-2</v>
      </c>
      <c r="U9" s="3">
        <f>M11</f>
        <v>5.089820359281437E-2</v>
      </c>
      <c r="V9" s="3">
        <f>N11</f>
        <v>7.2202166064981952E-3</v>
      </c>
      <c r="W9" s="3">
        <f>O11</f>
        <v>0.14285714285714285</v>
      </c>
    </row>
    <row r="10" spans="1:23" x14ac:dyDescent="0.25">
      <c r="B10" t="s">
        <v>12</v>
      </c>
      <c r="C10">
        <v>450</v>
      </c>
      <c r="D10">
        <v>226</v>
      </c>
      <c r="E10">
        <v>167</v>
      </c>
      <c r="F10">
        <v>12</v>
      </c>
      <c r="G10">
        <v>45</v>
      </c>
      <c r="J10" t="str">
        <f t="shared" si="0"/>
        <v>Strongly disapprove</v>
      </c>
      <c r="K10" s="1">
        <f>C10/C12</f>
        <v>0.45</v>
      </c>
      <c r="L10" s="1">
        <f>D10/D12</f>
        <v>0.79577464788732399</v>
      </c>
      <c r="M10" s="1">
        <f>E10/E12</f>
        <v>0.5</v>
      </c>
      <c r="N10" s="1">
        <f>F10/F12</f>
        <v>4.3321299638989168E-2</v>
      </c>
      <c r="O10" s="1">
        <f>G10/G12</f>
        <v>0.42857142857142855</v>
      </c>
    </row>
    <row r="11" spans="1:23" x14ac:dyDescent="0.25">
      <c r="B11" t="s">
        <v>13</v>
      </c>
      <c r="C11">
        <v>39</v>
      </c>
      <c r="D11">
        <v>5</v>
      </c>
      <c r="E11">
        <v>17</v>
      </c>
      <c r="F11">
        <v>2</v>
      </c>
      <c r="G11">
        <v>15</v>
      </c>
      <c r="J11" t="str">
        <f t="shared" si="0"/>
        <v>Don't know</v>
      </c>
      <c r="K11" s="1">
        <f>C11/C12</f>
        <v>3.9E-2</v>
      </c>
      <c r="L11" s="1">
        <f>D11/D12</f>
        <v>1.7605633802816902E-2</v>
      </c>
      <c r="M11" s="1">
        <f>E11/E12</f>
        <v>5.089820359281437E-2</v>
      </c>
      <c r="N11" s="1">
        <f>F11/F12</f>
        <v>7.2202166064981952E-3</v>
      </c>
      <c r="O11" s="1">
        <f>G11/G12</f>
        <v>0.14285714285714285</v>
      </c>
    </row>
    <row r="12" spans="1:23" x14ac:dyDescent="0.25">
      <c r="A12" t="s">
        <v>3</v>
      </c>
      <c r="C12">
        <v>1000</v>
      </c>
      <c r="D12">
        <v>284</v>
      </c>
      <c r="E12">
        <v>334</v>
      </c>
      <c r="F12">
        <v>277</v>
      </c>
      <c r="G12">
        <v>105</v>
      </c>
    </row>
    <row r="17" spans="1:23" x14ac:dyDescent="0.25">
      <c r="A17" t="s">
        <v>14</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8</v>
      </c>
      <c r="B21" t="s">
        <v>9</v>
      </c>
      <c r="C21">
        <v>206</v>
      </c>
      <c r="D21">
        <v>15</v>
      </c>
      <c r="E21">
        <v>18</v>
      </c>
      <c r="F21">
        <v>173</v>
      </c>
      <c r="G21">
        <v>0</v>
      </c>
      <c r="J21" t="str">
        <f>B21</f>
        <v>Strongly approve</v>
      </c>
      <c r="K21" s="1">
        <f>C21/C26</f>
        <v>0.20579420579420579</v>
      </c>
      <c r="L21" s="1">
        <f>D21/D26</f>
        <v>3.7037037037037035E-2</v>
      </c>
      <c r="M21" s="1">
        <f>E21/E26</f>
        <v>9.375E-2</v>
      </c>
      <c r="N21" s="1">
        <f>F21/F26</f>
        <v>0.47397260273972602</v>
      </c>
      <c r="O21" s="1">
        <f>G21/G26</f>
        <v>0</v>
      </c>
      <c r="R21" t="s">
        <v>335</v>
      </c>
      <c r="S21" s="3">
        <f>K21+K22</f>
        <v>0.41658341658341658</v>
      </c>
      <c r="T21" s="3">
        <f>L21+L22</f>
        <v>0.10123456790123457</v>
      </c>
      <c r="U21" s="3">
        <f>M21+M22</f>
        <v>0.22916666666666666</v>
      </c>
      <c r="V21" s="3">
        <f>N21+N22</f>
        <v>0.88219178082191774</v>
      </c>
      <c r="W21" s="3">
        <f>O21+O22</f>
        <v>0.25641025641025639</v>
      </c>
    </row>
    <row r="22" spans="1:23" x14ac:dyDescent="0.25">
      <c r="B22" t="s">
        <v>10</v>
      </c>
      <c r="C22">
        <v>211</v>
      </c>
      <c r="D22">
        <v>26</v>
      </c>
      <c r="E22">
        <v>26</v>
      </c>
      <c r="F22">
        <v>149</v>
      </c>
      <c r="G22">
        <v>10</v>
      </c>
      <c r="J22" t="str">
        <f t="shared" ref="J22:J25" si="1">B22</f>
        <v>Somewhat approve</v>
      </c>
      <c r="K22" s="1">
        <f>C22/C26</f>
        <v>0.21078921078921078</v>
      </c>
      <c r="L22" s="1">
        <f>D22/D26</f>
        <v>6.4197530864197536E-2</v>
      </c>
      <c r="M22" s="1">
        <f>E22/E26</f>
        <v>0.13541666666666666</v>
      </c>
      <c r="N22" s="1">
        <f>F22/F26</f>
        <v>0.40821917808219177</v>
      </c>
      <c r="O22" s="1">
        <f>G22/G26</f>
        <v>0.25641025641025639</v>
      </c>
      <c r="R22" t="s">
        <v>336</v>
      </c>
      <c r="S22" s="3">
        <f>K23+K24</f>
        <v>0.54445554445554445</v>
      </c>
      <c r="T22" s="3">
        <f>L23+L24</f>
        <v>0.88641975308641974</v>
      </c>
      <c r="U22" s="3">
        <f>M23+M24</f>
        <v>0.63541666666666674</v>
      </c>
      <c r="V22" s="3">
        <f>N23+N24</f>
        <v>0.11232876712328767</v>
      </c>
      <c r="W22" s="3">
        <f>O23+O24</f>
        <v>0.58974358974358976</v>
      </c>
    </row>
    <row r="23" spans="1:23" x14ac:dyDescent="0.25">
      <c r="B23" t="s">
        <v>11</v>
      </c>
      <c r="C23">
        <v>95</v>
      </c>
      <c r="D23">
        <v>37</v>
      </c>
      <c r="E23">
        <v>25</v>
      </c>
      <c r="F23">
        <v>25</v>
      </c>
      <c r="G23">
        <v>8</v>
      </c>
      <c r="J23" t="str">
        <f t="shared" si="1"/>
        <v>Somewhat disapprove</v>
      </c>
      <c r="K23" s="1">
        <f>C23/C26</f>
        <v>9.4905094905094911E-2</v>
      </c>
      <c r="L23" s="1">
        <f>D23/D26</f>
        <v>9.1358024691358022E-2</v>
      </c>
      <c r="M23" s="1">
        <f>E23/E26</f>
        <v>0.13020833333333334</v>
      </c>
      <c r="N23" s="1">
        <f>F23/F26</f>
        <v>6.8493150684931503E-2</v>
      </c>
      <c r="O23" s="1">
        <f>G23/G26</f>
        <v>0.20512820512820512</v>
      </c>
      <c r="R23" t="s">
        <v>13</v>
      </c>
      <c r="S23" s="3">
        <f>K25</f>
        <v>3.896103896103896E-2</v>
      </c>
      <c r="T23" s="3">
        <f>L25</f>
        <v>1.2345679012345678E-2</v>
      </c>
      <c r="U23" s="3">
        <f>M25</f>
        <v>0.13541666666666666</v>
      </c>
      <c r="V23" s="3">
        <f>N25</f>
        <v>5.4794520547945206E-3</v>
      </c>
      <c r="W23" s="3">
        <f>O25</f>
        <v>0.15384615384615385</v>
      </c>
    </row>
    <row r="24" spans="1:23" x14ac:dyDescent="0.25">
      <c r="B24" t="s">
        <v>12</v>
      </c>
      <c r="C24">
        <v>450</v>
      </c>
      <c r="D24">
        <v>322</v>
      </c>
      <c r="E24">
        <v>97</v>
      </c>
      <c r="F24">
        <v>16</v>
      </c>
      <c r="G24">
        <v>15</v>
      </c>
      <c r="J24" t="str">
        <f t="shared" si="1"/>
        <v>Strongly disapprove</v>
      </c>
      <c r="K24" s="1">
        <f>C24/C26</f>
        <v>0.44955044955044954</v>
      </c>
      <c r="L24" s="1">
        <f>D24/D26</f>
        <v>0.79506172839506173</v>
      </c>
      <c r="M24" s="1">
        <f>E24/E26</f>
        <v>0.50520833333333337</v>
      </c>
      <c r="N24" s="1">
        <f>F24/F26</f>
        <v>4.3835616438356165E-2</v>
      </c>
      <c r="O24" s="1">
        <f>G24/G26</f>
        <v>0.38461538461538464</v>
      </c>
    </row>
    <row r="25" spans="1:23" x14ac:dyDescent="0.25">
      <c r="B25" t="s">
        <v>13</v>
      </c>
      <c r="C25">
        <v>39</v>
      </c>
      <c r="D25">
        <v>5</v>
      </c>
      <c r="E25">
        <v>26</v>
      </c>
      <c r="F25">
        <v>2</v>
      </c>
      <c r="G25">
        <v>6</v>
      </c>
      <c r="J25" t="str">
        <f t="shared" si="1"/>
        <v>Don't know</v>
      </c>
      <c r="K25" s="1">
        <f>C25/C26</f>
        <v>3.896103896103896E-2</v>
      </c>
      <c r="L25" s="1">
        <f>D25/D26</f>
        <v>1.2345679012345678E-2</v>
      </c>
      <c r="M25" s="1">
        <f>E25/E26</f>
        <v>0.13541666666666666</v>
      </c>
      <c r="N25" s="1">
        <f>F25/F26</f>
        <v>5.4794520547945206E-3</v>
      </c>
      <c r="O25" s="1">
        <f>G25/G26</f>
        <v>0.15384615384615385</v>
      </c>
    </row>
    <row r="26" spans="1:23" x14ac:dyDescent="0.25">
      <c r="A26" t="s">
        <v>3</v>
      </c>
      <c r="C26">
        <v>1001</v>
      </c>
      <c r="D26">
        <v>405</v>
      </c>
      <c r="E26">
        <v>192</v>
      </c>
      <c r="F26">
        <v>365</v>
      </c>
      <c r="G26">
        <v>39</v>
      </c>
    </row>
    <row r="31" spans="1:23" x14ac:dyDescent="0.25">
      <c r="A31" t="s">
        <v>20</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8</v>
      </c>
      <c r="B35" t="s">
        <v>9</v>
      </c>
      <c r="C35">
        <v>206</v>
      </c>
      <c r="D35">
        <v>19</v>
      </c>
      <c r="E35">
        <v>21</v>
      </c>
      <c r="F35">
        <v>161</v>
      </c>
      <c r="G35">
        <v>5</v>
      </c>
      <c r="J35" t="str">
        <f>B35</f>
        <v>Strongly approve</v>
      </c>
      <c r="K35" s="1">
        <f>C35/C40</f>
        <v>0.20641282565130262</v>
      </c>
      <c r="L35" s="1">
        <f>D35/D40</f>
        <v>7.3643410852713184E-2</v>
      </c>
      <c r="M35" s="1">
        <f>E35/E40</f>
        <v>6.5625000000000003E-2</v>
      </c>
      <c r="N35" s="1">
        <f>F35/F40</f>
        <v>0.50470219435736674</v>
      </c>
      <c r="O35" s="1">
        <f>G35/G40</f>
        <v>4.9504950495049507E-2</v>
      </c>
      <c r="R35" t="s">
        <v>335</v>
      </c>
      <c r="S35" s="3">
        <f>K35+K36</f>
        <v>0.41683366733466931</v>
      </c>
      <c r="T35" s="3">
        <f>L35+L36</f>
        <v>0.13565891472868219</v>
      </c>
      <c r="U35" s="3">
        <f>M35+M36</f>
        <v>0.27187499999999998</v>
      </c>
      <c r="V35" s="3">
        <f>N35+N36</f>
        <v>0.84952978056426331</v>
      </c>
      <c r="W35" s="3">
        <f>O35+O36</f>
        <v>0.2277227722772277</v>
      </c>
    </row>
    <row r="36" spans="1:23" x14ac:dyDescent="0.25">
      <c r="B36" t="s">
        <v>10</v>
      </c>
      <c r="C36">
        <v>210</v>
      </c>
      <c r="D36">
        <v>16</v>
      </c>
      <c r="E36">
        <v>66</v>
      </c>
      <c r="F36">
        <v>110</v>
      </c>
      <c r="G36">
        <v>18</v>
      </c>
      <c r="J36" t="str">
        <f t="shared" ref="J36:J39" si="2">B36</f>
        <v>Somewhat approve</v>
      </c>
      <c r="K36" s="1">
        <f>C36/C40</f>
        <v>0.21042084168336672</v>
      </c>
      <c r="L36" s="1">
        <f>D36/D40</f>
        <v>6.2015503875968991E-2</v>
      </c>
      <c r="M36" s="1">
        <f>E36/E40</f>
        <v>0.20624999999999999</v>
      </c>
      <c r="N36" s="1">
        <f>F36/F40</f>
        <v>0.34482758620689657</v>
      </c>
      <c r="O36" s="1">
        <f>G36/G40</f>
        <v>0.17821782178217821</v>
      </c>
      <c r="R36" t="s">
        <v>336</v>
      </c>
      <c r="S36" s="3">
        <f>K37+K38</f>
        <v>0.54509018036072143</v>
      </c>
      <c r="T36" s="3">
        <f>L37+L38</f>
        <v>0.8527131782945736</v>
      </c>
      <c r="U36" s="3">
        <f>M37+M38</f>
        <v>0.671875</v>
      </c>
      <c r="V36" s="3">
        <f>N37+N38</f>
        <v>0.14106583072100315</v>
      </c>
      <c r="W36" s="3">
        <f>O37+O38</f>
        <v>0.63366336633663367</v>
      </c>
    </row>
    <row r="37" spans="1:23" x14ac:dyDescent="0.25">
      <c r="B37" t="s">
        <v>11</v>
      </c>
      <c r="C37">
        <v>94</v>
      </c>
      <c r="D37">
        <v>16</v>
      </c>
      <c r="E37">
        <v>48</v>
      </c>
      <c r="F37">
        <v>17</v>
      </c>
      <c r="G37">
        <v>13</v>
      </c>
      <c r="J37" t="str">
        <f t="shared" si="2"/>
        <v>Somewhat disapprove</v>
      </c>
      <c r="K37" s="1">
        <f>C37/C40</f>
        <v>9.4188376753507011E-2</v>
      </c>
      <c r="L37" s="1">
        <f>D37/D40</f>
        <v>6.2015503875968991E-2</v>
      </c>
      <c r="M37" s="1">
        <f>E37/E40</f>
        <v>0.15</v>
      </c>
      <c r="N37" s="1">
        <f>F37/F40</f>
        <v>5.329153605015674E-2</v>
      </c>
      <c r="O37" s="1">
        <f>G37/G40</f>
        <v>0.12871287128712872</v>
      </c>
      <c r="R37" t="s">
        <v>13</v>
      </c>
      <c r="S37" s="3">
        <f>K39</f>
        <v>3.8076152304609222E-2</v>
      </c>
      <c r="T37" s="3">
        <f>L39</f>
        <v>1.1627906976744186E-2</v>
      </c>
      <c r="U37" s="3">
        <f>M39</f>
        <v>5.6250000000000001E-2</v>
      </c>
      <c r="V37" s="3">
        <f>N39</f>
        <v>9.4043887147335428E-3</v>
      </c>
      <c r="W37" s="3">
        <f>O39</f>
        <v>0.13861386138613863</v>
      </c>
    </row>
    <row r="38" spans="1:23" x14ac:dyDescent="0.25">
      <c r="B38" t="s">
        <v>12</v>
      </c>
      <c r="C38">
        <v>450</v>
      </c>
      <c r="D38">
        <v>204</v>
      </c>
      <c r="E38">
        <v>167</v>
      </c>
      <c r="F38">
        <v>28</v>
      </c>
      <c r="G38">
        <v>51</v>
      </c>
      <c r="J38" t="str">
        <f t="shared" si="2"/>
        <v>Strongly disapprove</v>
      </c>
      <c r="K38" s="1">
        <f>C38/C40</f>
        <v>0.45090180360721444</v>
      </c>
      <c r="L38" s="1">
        <f>D38/D40</f>
        <v>0.79069767441860461</v>
      </c>
      <c r="M38" s="1">
        <f>E38/E40</f>
        <v>0.52187499999999998</v>
      </c>
      <c r="N38" s="1">
        <f>F38/F40</f>
        <v>8.7774294670846395E-2</v>
      </c>
      <c r="O38" s="1">
        <f>G38/G40</f>
        <v>0.50495049504950495</v>
      </c>
    </row>
    <row r="39" spans="1:23" x14ac:dyDescent="0.25">
      <c r="B39" t="s">
        <v>13</v>
      </c>
      <c r="C39">
        <v>38</v>
      </c>
      <c r="D39">
        <v>3</v>
      </c>
      <c r="E39">
        <v>18</v>
      </c>
      <c r="F39">
        <v>3</v>
      </c>
      <c r="G39">
        <v>14</v>
      </c>
      <c r="J39" t="str">
        <f t="shared" si="2"/>
        <v>Don't know</v>
      </c>
      <c r="K39" s="1">
        <f>C39/C40</f>
        <v>3.8076152304609222E-2</v>
      </c>
      <c r="L39" s="1">
        <f>D39/D40</f>
        <v>1.1627906976744186E-2</v>
      </c>
      <c r="M39" s="1">
        <f>E39/E40</f>
        <v>5.6250000000000001E-2</v>
      </c>
      <c r="N39" s="1">
        <f>F39/F40</f>
        <v>9.4043887147335428E-3</v>
      </c>
      <c r="O39" s="1">
        <f>G39/G40</f>
        <v>0.13861386138613863</v>
      </c>
    </row>
    <row r="40" spans="1:23" x14ac:dyDescent="0.25">
      <c r="A40" t="s">
        <v>3</v>
      </c>
      <c r="C40">
        <v>998</v>
      </c>
      <c r="D40">
        <v>258</v>
      </c>
      <c r="E40">
        <v>320</v>
      </c>
      <c r="F40">
        <v>319</v>
      </c>
      <c r="G40">
        <v>101</v>
      </c>
    </row>
    <row r="45" spans="1:23" x14ac:dyDescent="0.25">
      <c r="A45" t="s">
        <v>25</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8</v>
      </c>
      <c r="B49" t="s">
        <v>9</v>
      </c>
      <c r="C49">
        <v>206</v>
      </c>
      <c r="D49">
        <v>175</v>
      </c>
      <c r="E49">
        <v>10</v>
      </c>
      <c r="F49">
        <v>21</v>
      </c>
      <c r="J49" t="str">
        <f>B49</f>
        <v>Strongly approve</v>
      </c>
      <c r="K49" s="1">
        <f>C49/C54</f>
        <v>0.20599999999999999</v>
      </c>
      <c r="L49" s="1">
        <f>D49/D54</f>
        <v>0.27777777777777779</v>
      </c>
      <c r="M49" s="1">
        <f>E49/E54</f>
        <v>5.181347150259067E-2</v>
      </c>
      <c r="N49" s="1">
        <f>F49/F54</f>
        <v>0.11864406779661017</v>
      </c>
      <c r="O49" s="1"/>
      <c r="R49" t="s">
        <v>335</v>
      </c>
      <c r="S49" s="3">
        <f>K49+K50</f>
        <v>0.41699999999999998</v>
      </c>
      <c r="T49" s="3">
        <f>L49+L50</f>
        <v>0.51269841269841265</v>
      </c>
      <c r="U49" s="3">
        <f>M49+M50</f>
        <v>0.15544041450777202</v>
      </c>
      <c r="V49" s="3">
        <f>N49+N50</f>
        <v>0.3615819209039548</v>
      </c>
      <c r="W49" s="3"/>
    </row>
    <row r="50" spans="1:23" x14ac:dyDescent="0.25">
      <c r="B50" t="s">
        <v>10</v>
      </c>
      <c r="C50">
        <v>211</v>
      </c>
      <c r="D50">
        <v>148</v>
      </c>
      <c r="E50">
        <v>20</v>
      </c>
      <c r="F50">
        <v>43</v>
      </c>
      <c r="J50" t="str">
        <f t="shared" ref="J50:J53" si="3">B50</f>
        <v>Somewhat approve</v>
      </c>
      <c r="K50" s="1">
        <f>C50/C54</f>
        <v>0.21099999999999999</v>
      </c>
      <c r="L50" s="1">
        <f>D50/D54</f>
        <v>0.23492063492063492</v>
      </c>
      <c r="M50" s="1">
        <f>E50/E54</f>
        <v>0.10362694300518134</v>
      </c>
      <c r="N50" s="1">
        <f>F50/F54</f>
        <v>0.24293785310734464</v>
      </c>
      <c r="O50" s="1"/>
      <c r="R50" t="s">
        <v>336</v>
      </c>
      <c r="S50" s="3">
        <f>K51+K52</f>
        <v>0.54500000000000004</v>
      </c>
      <c r="T50" s="3">
        <f>L51+L52</f>
        <v>0.45714285714285718</v>
      </c>
      <c r="U50" s="3">
        <f>M51+M52</f>
        <v>0.80829015544041449</v>
      </c>
      <c r="V50" s="3">
        <f>N51+N52</f>
        <v>0.57062146892655363</v>
      </c>
      <c r="W50" s="3"/>
    </row>
    <row r="51" spans="1:23" x14ac:dyDescent="0.25">
      <c r="B51" t="s">
        <v>11</v>
      </c>
      <c r="C51">
        <v>95</v>
      </c>
      <c r="D51">
        <v>54</v>
      </c>
      <c r="E51">
        <v>22</v>
      </c>
      <c r="F51">
        <v>19</v>
      </c>
      <c r="J51" t="str">
        <f t="shared" si="3"/>
        <v>Somewhat disapprove</v>
      </c>
      <c r="K51" s="1">
        <f>C51/C54</f>
        <v>9.5000000000000001E-2</v>
      </c>
      <c r="L51" s="1">
        <f>D51/D54</f>
        <v>8.5714285714285715E-2</v>
      </c>
      <c r="M51" s="1">
        <f>E51/E54</f>
        <v>0.11398963730569948</v>
      </c>
      <c r="N51" s="1">
        <f>F51/F54</f>
        <v>0.10734463276836158</v>
      </c>
      <c r="O51" s="1"/>
      <c r="R51" t="s">
        <v>13</v>
      </c>
      <c r="S51" s="3">
        <f>K53</f>
        <v>3.7999999999999999E-2</v>
      </c>
      <c r="T51" s="3">
        <f>L53</f>
        <v>3.0158730158730159E-2</v>
      </c>
      <c r="U51" s="3">
        <f>M53</f>
        <v>3.6269430051813469E-2</v>
      </c>
      <c r="V51" s="3">
        <f>N53</f>
        <v>6.7796610169491525E-2</v>
      </c>
      <c r="W51" s="3"/>
    </row>
    <row r="52" spans="1:23" x14ac:dyDescent="0.25">
      <c r="B52" t="s">
        <v>12</v>
      </c>
      <c r="C52">
        <v>450</v>
      </c>
      <c r="D52">
        <v>234</v>
      </c>
      <c r="E52">
        <v>134</v>
      </c>
      <c r="F52">
        <v>82</v>
      </c>
      <c r="J52" t="str">
        <f t="shared" si="3"/>
        <v>Strongly disapprove</v>
      </c>
      <c r="K52" s="1">
        <f>C52/C54</f>
        <v>0.45</v>
      </c>
      <c r="L52" s="1">
        <f>D52/D54</f>
        <v>0.37142857142857144</v>
      </c>
      <c r="M52" s="1">
        <f>E52/E54</f>
        <v>0.69430051813471505</v>
      </c>
      <c r="N52" s="1">
        <f>F52/F54</f>
        <v>0.4632768361581921</v>
      </c>
      <c r="O52" s="1"/>
    </row>
    <row r="53" spans="1:23" x14ac:dyDescent="0.25">
      <c r="B53" t="s">
        <v>13</v>
      </c>
      <c r="C53">
        <v>38</v>
      </c>
      <c r="D53">
        <v>19</v>
      </c>
      <c r="E53">
        <v>7</v>
      </c>
      <c r="F53">
        <v>12</v>
      </c>
      <c r="J53" t="str">
        <f t="shared" si="3"/>
        <v>Don't know</v>
      </c>
      <c r="K53" s="1">
        <f>C53/C54</f>
        <v>3.7999999999999999E-2</v>
      </c>
      <c r="L53" s="1">
        <f>D53/D54</f>
        <v>3.0158730158730159E-2</v>
      </c>
      <c r="M53" s="1">
        <f>E53/E54</f>
        <v>3.6269430051813469E-2</v>
      </c>
      <c r="N53" s="1">
        <f>F53/F54</f>
        <v>6.7796610169491525E-2</v>
      </c>
      <c r="O53" s="1"/>
    </row>
    <row r="54" spans="1:23" x14ac:dyDescent="0.25">
      <c r="A54" t="s">
        <v>3</v>
      </c>
      <c r="C54">
        <v>1000</v>
      </c>
      <c r="D54">
        <v>630</v>
      </c>
      <c r="E54">
        <v>193</v>
      </c>
      <c r="F54">
        <v>177</v>
      </c>
    </row>
    <row r="59" spans="1:23" x14ac:dyDescent="0.25">
      <c r="A59" t="s">
        <v>30</v>
      </c>
    </row>
    <row r="60" spans="1:23" x14ac:dyDescent="0.25">
      <c r="A60" t="s">
        <v>1</v>
      </c>
    </row>
    <row r="61" spans="1:23" x14ac:dyDescent="0.25">
      <c r="C61" t="s">
        <v>3</v>
      </c>
      <c r="D61" t="s">
        <v>31</v>
      </c>
    </row>
    <row r="62" spans="1:23" ht="40" x14ac:dyDescent="0.25">
      <c r="C62" s="2" t="s">
        <v>50</v>
      </c>
      <c r="D62" t="s">
        <v>32</v>
      </c>
      <c r="E62" t="s">
        <v>33</v>
      </c>
      <c r="H62" s="2"/>
      <c r="I62" s="2"/>
      <c r="J62" s="2"/>
      <c r="K62" s="2" t="str">
        <f>C62</f>
        <v>North Carolina</v>
      </c>
      <c r="L62" s="2" t="str">
        <f>D62</f>
        <v>Male</v>
      </c>
      <c r="M62" s="2" t="str">
        <f>E62</f>
        <v>Female</v>
      </c>
      <c r="N62" s="2"/>
      <c r="O62" s="2"/>
      <c r="P62" s="2"/>
      <c r="Q62" s="2"/>
      <c r="R62" s="2"/>
      <c r="S62" s="2" t="str">
        <f>K62</f>
        <v>North Carolina</v>
      </c>
      <c r="T62" s="2" t="str">
        <f>L62</f>
        <v>Male</v>
      </c>
      <c r="U62" s="2" t="str">
        <f>M62</f>
        <v>Female</v>
      </c>
      <c r="V62" s="2"/>
      <c r="W62" s="2"/>
    </row>
    <row r="63" spans="1:23" x14ac:dyDescent="0.25">
      <c r="A63" t="s">
        <v>8</v>
      </c>
      <c r="B63" t="s">
        <v>9</v>
      </c>
      <c r="C63">
        <v>207</v>
      </c>
      <c r="D63">
        <v>114</v>
      </c>
      <c r="E63">
        <v>93</v>
      </c>
      <c r="J63" t="str">
        <f>B63</f>
        <v>Strongly approve</v>
      </c>
      <c r="K63" s="1">
        <f>C63/C68</f>
        <v>0.20679320679320679</v>
      </c>
      <c r="L63" s="1">
        <f>D63/D68</f>
        <v>0.2384937238493724</v>
      </c>
      <c r="M63" s="1">
        <f>E63/E68</f>
        <v>0.17782026768642448</v>
      </c>
      <c r="N63" s="1"/>
      <c r="O63" s="1"/>
      <c r="R63" t="s">
        <v>335</v>
      </c>
      <c r="S63" s="3">
        <f>K63+K64</f>
        <v>0.41758241758241754</v>
      </c>
      <c r="T63" s="3">
        <f>L63+L64</f>
        <v>0.51255230125523021</v>
      </c>
      <c r="U63" s="3">
        <f>M63+M64</f>
        <v>0.33078393881453155</v>
      </c>
      <c r="V63" s="3"/>
      <c r="W63" s="3"/>
    </row>
    <row r="64" spans="1:23" x14ac:dyDescent="0.25">
      <c r="B64" t="s">
        <v>10</v>
      </c>
      <c r="C64">
        <v>211</v>
      </c>
      <c r="D64">
        <v>131</v>
      </c>
      <c r="E64">
        <v>80</v>
      </c>
      <c r="J64" t="str">
        <f t="shared" ref="J64:J67" si="4">B64</f>
        <v>Somewhat approve</v>
      </c>
      <c r="K64" s="1">
        <f>C64/C68</f>
        <v>0.21078921078921078</v>
      </c>
      <c r="L64" s="1">
        <f>D64/D68</f>
        <v>0.27405857740585776</v>
      </c>
      <c r="M64" s="1">
        <f>E64/E68</f>
        <v>0.15296367112810708</v>
      </c>
      <c r="N64" s="1"/>
      <c r="O64" s="1"/>
      <c r="R64" t="s">
        <v>336</v>
      </c>
      <c r="S64" s="3">
        <f>K65+K66</f>
        <v>0.54345654345654348</v>
      </c>
      <c r="T64" s="3">
        <f>L65+L66</f>
        <v>0.44979079497907948</v>
      </c>
      <c r="U64" s="3">
        <f>M65+M66</f>
        <v>0.62906309751434031</v>
      </c>
      <c r="V64" s="3"/>
      <c r="W64" s="3"/>
    </row>
    <row r="65" spans="1:23" x14ac:dyDescent="0.25">
      <c r="B65" t="s">
        <v>11</v>
      </c>
      <c r="C65">
        <v>94</v>
      </c>
      <c r="D65">
        <v>35</v>
      </c>
      <c r="E65">
        <v>59</v>
      </c>
      <c r="J65" t="str">
        <f t="shared" si="4"/>
        <v>Somewhat disapprove</v>
      </c>
      <c r="K65" s="1">
        <f>C65/C68</f>
        <v>9.3906093906093904E-2</v>
      </c>
      <c r="L65" s="1">
        <f>D65/D68</f>
        <v>7.3221757322175729E-2</v>
      </c>
      <c r="M65" s="1">
        <f>E65/E68</f>
        <v>0.11281070745697896</v>
      </c>
      <c r="N65" s="1"/>
      <c r="O65" s="1"/>
      <c r="R65" t="s">
        <v>13</v>
      </c>
      <c r="S65" s="3">
        <f>K67</f>
        <v>3.896103896103896E-2</v>
      </c>
      <c r="T65" s="3">
        <f>L67</f>
        <v>3.7656903765690378E-2</v>
      </c>
      <c r="U65" s="3">
        <f>M67</f>
        <v>4.0152963671128104E-2</v>
      </c>
      <c r="V65" s="3"/>
      <c r="W65" s="3"/>
    </row>
    <row r="66" spans="1:23" x14ac:dyDescent="0.25">
      <c r="B66" t="s">
        <v>12</v>
      </c>
      <c r="C66">
        <v>450</v>
      </c>
      <c r="D66">
        <v>180</v>
      </c>
      <c r="E66">
        <v>270</v>
      </c>
      <c r="J66" t="str">
        <f t="shared" si="4"/>
        <v>Strongly disapprove</v>
      </c>
      <c r="K66" s="1">
        <f>C66/C68</f>
        <v>0.44955044955044954</v>
      </c>
      <c r="L66" s="1">
        <f>D66/D68</f>
        <v>0.37656903765690375</v>
      </c>
      <c r="M66" s="1">
        <f>E66/E68</f>
        <v>0.51625239005736134</v>
      </c>
      <c r="N66" s="1"/>
      <c r="O66" s="1"/>
    </row>
    <row r="67" spans="1:23" x14ac:dyDescent="0.25">
      <c r="B67" t="s">
        <v>13</v>
      </c>
      <c r="C67">
        <v>39</v>
      </c>
      <c r="D67">
        <v>18</v>
      </c>
      <c r="E67">
        <v>21</v>
      </c>
      <c r="J67" t="str">
        <f t="shared" si="4"/>
        <v>Don't know</v>
      </c>
      <c r="K67" s="1">
        <f>C67/C68</f>
        <v>3.896103896103896E-2</v>
      </c>
      <c r="L67" s="1">
        <f>D67/D68</f>
        <v>3.7656903765690378E-2</v>
      </c>
      <c r="M67" s="1">
        <f>E67/E68</f>
        <v>4.0152963671128104E-2</v>
      </c>
      <c r="N67" s="1"/>
      <c r="O67" s="1"/>
    </row>
    <row r="68" spans="1:23" x14ac:dyDescent="0.25">
      <c r="A68" t="s">
        <v>3</v>
      </c>
      <c r="C68">
        <v>1001</v>
      </c>
      <c r="D68">
        <v>478</v>
      </c>
      <c r="E68">
        <v>523</v>
      </c>
    </row>
    <row r="73" spans="1:23" x14ac:dyDescent="0.25">
      <c r="A73" t="s">
        <v>34</v>
      </c>
    </row>
    <row r="74" spans="1:23" x14ac:dyDescent="0.25">
      <c r="A74" t="s">
        <v>1</v>
      </c>
    </row>
    <row r="75" spans="1:23" x14ac:dyDescent="0.25">
      <c r="C75" t="s">
        <v>3</v>
      </c>
      <c r="D75" t="s">
        <v>35</v>
      </c>
    </row>
    <row r="76" spans="1:23" s="2" customFormat="1" ht="6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8</v>
      </c>
      <c r="B77" t="s">
        <v>9</v>
      </c>
      <c r="C77">
        <v>207</v>
      </c>
      <c r="D77">
        <v>76</v>
      </c>
      <c r="E77">
        <v>80</v>
      </c>
      <c r="F77">
        <v>51</v>
      </c>
      <c r="J77" t="str">
        <f>B77</f>
        <v>Strongly approve</v>
      </c>
      <c r="K77" s="1">
        <f>C77/C82</f>
        <v>0.20679320679320679</v>
      </c>
      <c r="L77" s="1">
        <f>D77/D82</f>
        <v>0.21468926553672316</v>
      </c>
      <c r="M77" s="1">
        <f>E77/E82</f>
        <v>0.26058631921824105</v>
      </c>
      <c r="N77" s="1">
        <f>F77/F82</f>
        <v>0.15</v>
      </c>
      <c r="O77" s="1"/>
      <c r="R77" t="s">
        <v>335</v>
      </c>
      <c r="S77" s="3">
        <f>K77+K78</f>
        <v>0.41758241758241754</v>
      </c>
      <c r="T77" s="3">
        <f>L77+L78</f>
        <v>0.42655367231638419</v>
      </c>
      <c r="U77" s="3">
        <f>M77+M78</f>
        <v>0.49185667752442996</v>
      </c>
      <c r="V77" s="3">
        <f>N77+N78</f>
        <v>0.3411764705882353</v>
      </c>
      <c r="W77" s="3"/>
    </row>
    <row r="78" spans="1:23" x14ac:dyDescent="0.25">
      <c r="B78" t="s">
        <v>10</v>
      </c>
      <c r="C78">
        <v>211</v>
      </c>
      <c r="D78">
        <v>75</v>
      </c>
      <c r="E78">
        <v>71</v>
      </c>
      <c r="F78">
        <v>65</v>
      </c>
      <c r="J78" t="str">
        <f t="shared" ref="J78:J81" si="5">B78</f>
        <v>Somewhat approve</v>
      </c>
      <c r="K78" s="1">
        <f>C78/C82</f>
        <v>0.21078921078921078</v>
      </c>
      <c r="L78" s="1">
        <f>D78/D82</f>
        <v>0.21186440677966101</v>
      </c>
      <c r="M78" s="1">
        <f>E78/E82</f>
        <v>0.23127035830618892</v>
      </c>
      <c r="N78" s="1">
        <f>F78/F82</f>
        <v>0.19117647058823528</v>
      </c>
      <c r="O78" s="1"/>
      <c r="R78" t="s">
        <v>336</v>
      </c>
      <c r="S78" s="3">
        <f>K79+K80</f>
        <v>0.54445554445554445</v>
      </c>
      <c r="T78" s="3">
        <f>L79+L80</f>
        <v>0.50564971751412435</v>
      </c>
      <c r="U78" s="3">
        <f>M79+M80</f>
        <v>0.49511400651465798</v>
      </c>
      <c r="V78" s="3">
        <f>N79+N80</f>
        <v>0.62941176470588234</v>
      </c>
      <c r="W78" s="3"/>
    </row>
    <row r="79" spans="1:23" x14ac:dyDescent="0.25">
      <c r="B79" t="s">
        <v>11</v>
      </c>
      <c r="C79">
        <v>95</v>
      </c>
      <c r="D79">
        <v>36</v>
      </c>
      <c r="E79">
        <v>23</v>
      </c>
      <c r="F79">
        <v>36</v>
      </c>
      <c r="J79" t="str">
        <f t="shared" si="5"/>
        <v>Somewhat disapprove</v>
      </c>
      <c r="K79" s="1">
        <f>C79/C82</f>
        <v>9.4905094905094911E-2</v>
      </c>
      <c r="L79" s="1">
        <f>D79/D82</f>
        <v>0.10169491525423729</v>
      </c>
      <c r="M79" s="1">
        <f>E79/E82</f>
        <v>7.4918566775244305E-2</v>
      </c>
      <c r="N79" s="1">
        <f>F79/F82</f>
        <v>0.10588235294117647</v>
      </c>
      <c r="O79" s="1"/>
      <c r="R79" t="s">
        <v>13</v>
      </c>
      <c r="S79" s="3">
        <f>K81</f>
        <v>3.796203796203796E-2</v>
      </c>
      <c r="T79" s="3">
        <f>L81</f>
        <v>6.7796610169491525E-2</v>
      </c>
      <c r="U79" s="3">
        <f>M81</f>
        <v>1.3029315960912053E-2</v>
      </c>
      <c r="V79" s="3">
        <f>N81</f>
        <v>2.9411764705882353E-2</v>
      </c>
      <c r="W79" s="3"/>
    </row>
    <row r="80" spans="1:23" x14ac:dyDescent="0.25">
      <c r="B80" t="s">
        <v>12</v>
      </c>
      <c r="C80">
        <v>450</v>
      </c>
      <c r="D80">
        <v>143</v>
      </c>
      <c r="E80">
        <v>129</v>
      </c>
      <c r="F80">
        <v>178</v>
      </c>
      <c r="J80" t="str">
        <f t="shared" si="5"/>
        <v>Strongly disapprove</v>
      </c>
      <c r="K80" s="1">
        <f>C80/C82</f>
        <v>0.44955044955044954</v>
      </c>
      <c r="L80" s="1">
        <f>D80/D82</f>
        <v>0.403954802259887</v>
      </c>
      <c r="M80" s="1">
        <f>E80/E82</f>
        <v>0.4201954397394137</v>
      </c>
      <c r="N80" s="1">
        <f>F80/F82</f>
        <v>0.52352941176470591</v>
      </c>
      <c r="O80" s="1"/>
    </row>
    <row r="81" spans="1:23" x14ac:dyDescent="0.25">
      <c r="B81" t="s">
        <v>13</v>
      </c>
      <c r="C81">
        <v>38</v>
      </c>
      <c r="D81">
        <v>24</v>
      </c>
      <c r="E81">
        <v>4</v>
      </c>
      <c r="F81">
        <v>10</v>
      </c>
      <c r="J81" t="str">
        <f t="shared" si="5"/>
        <v>Don't know</v>
      </c>
      <c r="K81" s="1">
        <f>C81/C82</f>
        <v>3.796203796203796E-2</v>
      </c>
      <c r="L81" s="1">
        <f>D81/D82</f>
        <v>6.7796610169491525E-2</v>
      </c>
      <c r="M81" s="1">
        <f>E81/E82</f>
        <v>1.3029315960912053E-2</v>
      </c>
      <c r="N81" s="1">
        <f>F81/F82</f>
        <v>2.9411764705882353E-2</v>
      </c>
      <c r="O81" s="1"/>
    </row>
    <row r="82" spans="1:23" x14ac:dyDescent="0.25">
      <c r="A82" t="s">
        <v>3</v>
      </c>
      <c r="C82">
        <v>1001</v>
      </c>
      <c r="D82">
        <v>354</v>
      </c>
      <c r="E82">
        <v>307</v>
      </c>
      <c r="F82">
        <v>340</v>
      </c>
    </row>
    <row r="87" spans="1:23" x14ac:dyDescent="0.25">
      <c r="A87" t="s">
        <v>39</v>
      </c>
    </row>
    <row r="88" spans="1:23" x14ac:dyDescent="0.25">
      <c r="A88" t="s">
        <v>1</v>
      </c>
    </row>
    <row r="89" spans="1:23" x14ac:dyDescent="0.25">
      <c r="C89" t="s">
        <v>3</v>
      </c>
      <c r="D89" t="s">
        <v>40</v>
      </c>
    </row>
    <row r="90" spans="1:23" s="2" customFormat="1" ht="60" x14ac:dyDescent="0.25">
      <c r="C90" s="2" t="s">
        <v>50</v>
      </c>
      <c r="D90" s="2" t="s">
        <v>41</v>
      </c>
      <c r="E90" s="2" t="s">
        <v>42</v>
      </c>
      <c r="F90" s="2" t="s">
        <v>43</v>
      </c>
      <c r="G90" s="2" t="s">
        <v>44</v>
      </c>
      <c r="K90" s="2" t="str">
        <f>C90</f>
        <v>North Carolina</v>
      </c>
      <c r="L90" s="2" t="str">
        <f>D90</f>
        <v>Central Cities</v>
      </c>
      <c r="M90" s="2" t="str">
        <f>E90</f>
        <v>Urban County Suburbs</v>
      </c>
      <c r="N90" s="2" t="str">
        <f>F90</f>
        <v>Surrounding Suburban County</v>
      </c>
      <c r="O90" s="2" t="str">
        <f>G90</f>
        <v>Rural County</v>
      </c>
      <c r="S90" s="2" t="str">
        <f>K90</f>
        <v>North Carolina</v>
      </c>
      <c r="T90" s="2" t="str">
        <f>L90</f>
        <v>Central Cities</v>
      </c>
      <c r="U90" s="2" t="str">
        <f>M90</f>
        <v>Urban County Suburbs</v>
      </c>
      <c r="V90" s="2" t="str">
        <f>N90</f>
        <v>Surrounding Suburban County</v>
      </c>
      <c r="W90" s="2" t="str">
        <f>O90</f>
        <v>Rural County</v>
      </c>
    </row>
    <row r="91" spans="1:23" x14ac:dyDescent="0.25">
      <c r="A91" t="s">
        <v>8</v>
      </c>
      <c r="B91" t="s">
        <v>9</v>
      </c>
      <c r="C91">
        <v>207</v>
      </c>
      <c r="D91">
        <v>43</v>
      </c>
      <c r="E91">
        <v>60</v>
      </c>
      <c r="F91">
        <v>49</v>
      </c>
      <c r="G91">
        <v>55</v>
      </c>
      <c r="J91" t="str">
        <f>B91</f>
        <v>Strongly approve</v>
      </c>
      <c r="K91" s="1">
        <f>C91/C96</f>
        <v>0.20699999999999999</v>
      </c>
      <c r="L91" s="1">
        <f>D91/D96</f>
        <v>0.14144736842105263</v>
      </c>
      <c r="M91" s="1">
        <f>E91/E96</f>
        <v>0.24193548387096775</v>
      </c>
      <c r="N91" s="1">
        <f>F91/F96</f>
        <v>0.21030042918454936</v>
      </c>
      <c r="O91" s="1">
        <f>G91/G96</f>
        <v>0.2558139534883721</v>
      </c>
      <c r="R91" t="s">
        <v>335</v>
      </c>
      <c r="S91" s="3">
        <f>K91+K92</f>
        <v>0.41799999999999998</v>
      </c>
      <c r="T91" s="3">
        <f>L91+L92</f>
        <v>0.32894736842105265</v>
      </c>
      <c r="U91" s="3">
        <f>M91+M92</f>
        <v>0.41129032258064513</v>
      </c>
      <c r="V91" s="3">
        <f>N91+N92</f>
        <v>0.49356223175965663</v>
      </c>
      <c r="W91" s="3">
        <f>O91+O92</f>
        <v>0.46976744186046515</v>
      </c>
    </row>
    <row r="92" spans="1:23" x14ac:dyDescent="0.25">
      <c r="B92" t="s">
        <v>10</v>
      </c>
      <c r="C92">
        <v>211</v>
      </c>
      <c r="D92">
        <v>57</v>
      </c>
      <c r="E92">
        <v>42</v>
      </c>
      <c r="F92">
        <v>66</v>
      </c>
      <c r="G92">
        <v>46</v>
      </c>
      <c r="J92" t="str">
        <f t="shared" ref="J92:J95" si="6">B92</f>
        <v>Somewhat approve</v>
      </c>
      <c r="K92" s="1">
        <f>C92/C96</f>
        <v>0.21099999999999999</v>
      </c>
      <c r="L92" s="1">
        <f>D92/D96</f>
        <v>0.1875</v>
      </c>
      <c r="M92" s="1">
        <f>E92/E96</f>
        <v>0.16935483870967741</v>
      </c>
      <c r="N92" s="1">
        <f>F92/F96</f>
        <v>0.2832618025751073</v>
      </c>
      <c r="O92" s="1">
        <f>G92/G96</f>
        <v>0.21395348837209302</v>
      </c>
      <c r="R92" t="s">
        <v>336</v>
      </c>
      <c r="S92" s="3">
        <f>K93+K94</f>
        <v>0.54400000000000004</v>
      </c>
      <c r="T92" s="3">
        <f>L93+L94</f>
        <v>0.63815789473684204</v>
      </c>
      <c r="U92" s="3">
        <f>M93+M94</f>
        <v>0.55241935483870974</v>
      </c>
      <c r="V92" s="3">
        <f>N93+N94</f>
        <v>0.45922746781115881</v>
      </c>
      <c r="W92" s="3">
        <f>O93+O94</f>
        <v>0.49302325581395351</v>
      </c>
    </row>
    <row r="93" spans="1:23" x14ac:dyDescent="0.25">
      <c r="B93" t="s">
        <v>11</v>
      </c>
      <c r="C93">
        <v>94</v>
      </c>
      <c r="D93">
        <v>27</v>
      </c>
      <c r="E93">
        <v>32</v>
      </c>
      <c r="F93">
        <v>19</v>
      </c>
      <c r="G93">
        <v>16</v>
      </c>
      <c r="J93" t="str">
        <f t="shared" si="6"/>
        <v>Somewhat disapprove</v>
      </c>
      <c r="K93" s="1">
        <f>C93/C96</f>
        <v>9.4E-2</v>
      </c>
      <c r="L93" s="1">
        <f>D93/D96</f>
        <v>8.8815789473684209E-2</v>
      </c>
      <c r="M93" s="1">
        <f>E93/E96</f>
        <v>0.12903225806451613</v>
      </c>
      <c r="N93" s="1">
        <f>F93/F96</f>
        <v>8.15450643776824E-2</v>
      </c>
      <c r="O93" s="1">
        <f>G93/G96</f>
        <v>7.441860465116279E-2</v>
      </c>
      <c r="R93" t="s">
        <v>13</v>
      </c>
      <c r="S93" s="3">
        <f>K95</f>
        <v>3.7999999999999999E-2</v>
      </c>
      <c r="T93" s="3">
        <f>L95</f>
        <v>3.2894736842105261E-2</v>
      </c>
      <c r="U93" s="3">
        <f>M95</f>
        <v>3.6290322580645164E-2</v>
      </c>
      <c r="V93" s="3">
        <f>N95</f>
        <v>4.7210300429184553E-2</v>
      </c>
      <c r="W93" s="3">
        <f>O95</f>
        <v>3.7209302325581395E-2</v>
      </c>
    </row>
    <row r="94" spans="1:23" x14ac:dyDescent="0.25">
      <c r="B94" t="s">
        <v>12</v>
      </c>
      <c r="C94">
        <v>450</v>
      </c>
      <c r="D94">
        <v>167</v>
      </c>
      <c r="E94">
        <v>105</v>
      </c>
      <c r="F94">
        <v>88</v>
      </c>
      <c r="G94">
        <v>90</v>
      </c>
      <c r="J94" t="str">
        <f t="shared" si="6"/>
        <v>Strongly disapprove</v>
      </c>
      <c r="K94" s="1">
        <f>C94/C96</f>
        <v>0.45</v>
      </c>
      <c r="L94" s="1">
        <f>D94/D96</f>
        <v>0.54934210526315785</v>
      </c>
      <c r="M94" s="1">
        <f>E94/E96</f>
        <v>0.42338709677419356</v>
      </c>
      <c r="N94" s="1">
        <f>F94/F96</f>
        <v>0.37768240343347642</v>
      </c>
      <c r="O94" s="1">
        <f>G94/G96</f>
        <v>0.41860465116279072</v>
      </c>
    </row>
    <row r="95" spans="1:23" x14ac:dyDescent="0.25">
      <c r="B95" t="s">
        <v>13</v>
      </c>
      <c r="C95">
        <v>38</v>
      </c>
      <c r="D95">
        <v>10</v>
      </c>
      <c r="E95">
        <v>9</v>
      </c>
      <c r="F95">
        <v>11</v>
      </c>
      <c r="G95">
        <v>8</v>
      </c>
      <c r="J95" t="str">
        <f t="shared" si="6"/>
        <v>Don't know</v>
      </c>
      <c r="K95" s="1">
        <f>C95/C96</f>
        <v>3.7999999999999999E-2</v>
      </c>
      <c r="L95" s="1">
        <f>D95/D96</f>
        <v>3.2894736842105261E-2</v>
      </c>
      <c r="M95" s="1">
        <f>E95/E96</f>
        <v>3.6290322580645164E-2</v>
      </c>
      <c r="N95" s="1">
        <f>F95/F96</f>
        <v>4.7210300429184553E-2</v>
      </c>
      <c r="O95" s="1">
        <f>G95/G96</f>
        <v>3.7209302325581395E-2</v>
      </c>
    </row>
    <row r="96" spans="1:23" x14ac:dyDescent="0.25">
      <c r="A96" t="s">
        <v>3</v>
      </c>
      <c r="C96">
        <v>1000</v>
      </c>
      <c r="D96">
        <v>304</v>
      </c>
      <c r="E96">
        <v>248</v>
      </c>
      <c r="F96">
        <v>233</v>
      </c>
      <c r="G96">
        <v>215</v>
      </c>
    </row>
    <row r="101" spans="1:23" x14ac:dyDescent="0.25">
      <c r="A101" t="s">
        <v>45</v>
      </c>
    </row>
    <row r="102" spans="1:23" x14ac:dyDescent="0.25">
      <c r="A102" t="s">
        <v>1</v>
      </c>
    </row>
    <row r="103" spans="1:23" x14ac:dyDescent="0.25">
      <c r="C103" t="s">
        <v>3</v>
      </c>
      <c r="D103" t="s">
        <v>46</v>
      </c>
    </row>
    <row r="104" spans="1:23" s="2" customFormat="1" ht="80" x14ac:dyDescent="0.25">
      <c r="C104" s="2" t="s">
        <v>50</v>
      </c>
      <c r="D104" s="2" t="s">
        <v>47</v>
      </c>
      <c r="E104" s="2" t="s">
        <v>48</v>
      </c>
      <c r="F104" s="2" t="s">
        <v>49</v>
      </c>
      <c r="K104" s="2" t="str">
        <f>C104</f>
        <v>North Carolina</v>
      </c>
      <c r="L104" s="2" t="str">
        <f>D104</f>
        <v>Silent &amp; Boomer (born before 1965)</v>
      </c>
      <c r="M104" s="2" t="str">
        <f>E104</f>
        <v>Generation X (born 1965-1980)</v>
      </c>
      <c r="N104" s="2" t="str">
        <f>F104</f>
        <v>Millennials &amp; Generation Z (born after 1980)</v>
      </c>
      <c r="S104" s="2" t="str">
        <f>K104</f>
        <v>North Carolina</v>
      </c>
      <c r="T104" s="2" t="str">
        <f>L104</f>
        <v>Silent &amp; Boomer (born before 1965)</v>
      </c>
      <c r="U104" s="2" t="str">
        <f>M104</f>
        <v>Generation X (born 1965-1980)</v>
      </c>
      <c r="V104" s="2" t="str">
        <f>N104</f>
        <v>Millennials &amp; Generation Z (born after 1980)</v>
      </c>
    </row>
    <row r="105" spans="1:23" x14ac:dyDescent="0.25">
      <c r="A105" t="s">
        <v>8</v>
      </c>
      <c r="B105" t="s">
        <v>9</v>
      </c>
      <c r="C105">
        <v>206</v>
      </c>
      <c r="D105">
        <v>90</v>
      </c>
      <c r="E105">
        <v>43</v>
      </c>
      <c r="F105">
        <v>73</v>
      </c>
      <c r="J105" t="str">
        <f>B105</f>
        <v>Strongly approve</v>
      </c>
      <c r="K105" s="1">
        <f>C105/C110</f>
        <v>0.20620620620620619</v>
      </c>
      <c r="L105" s="1">
        <f>D105/D110</f>
        <v>0.30405405405405406</v>
      </c>
      <c r="M105" s="1">
        <f>E105/E110</f>
        <v>0.17338709677419356</v>
      </c>
      <c r="N105" s="1">
        <f>F105/F110</f>
        <v>0.16043956043956045</v>
      </c>
      <c r="O105" s="1"/>
      <c r="R105" t="s">
        <v>335</v>
      </c>
      <c r="S105" s="3">
        <f>K105+K106</f>
        <v>0.41741741741741745</v>
      </c>
      <c r="T105" s="3">
        <f>L105+L106</f>
        <v>0.45270270270270274</v>
      </c>
      <c r="U105" s="3">
        <f>M105+M106</f>
        <v>0.41532258064516131</v>
      </c>
      <c r="V105" s="3">
        <f>N105+N106</f>
        <v>0.39560439560439564</v>
      </c>
      <c r="W105" s="3"/>
    </row>
    <row r="106" spans="1:23" x14ac:dyDescent="0.25">
      <c r="B106" t="s">
        <v>10</v>
      </c>
      <c r="C106">
        <v>211</v>
      </c>
      <c r="D106">
        <v>44</v>
      </c>
      <c r="E106">
        <v>60</v>
      </c>
      <c r="F106">
        <v>107</v>
      </c>
      <c r="J106" t="str">
        <f t="shared" ref="J106:J109" si="7">B106</f>
        <v>Somewhat approve</v>
      </c>
      <c r="K106" s="1">
        <f>C106/C110</f>
        <v>0.21121121121121122</v>
      </c>
      <c r="L106" s="1">
        <f>D106/D110</f>
        <v>0.14864864864864866</v>
      </c>
      <c r="M106" s="1">
        <f>E106/E110</f>
        <v>0.24193548387096775</v>
      </c>
      <c r="N106" s="1">
        <f>F106/F110</f>
        <v>0.23516483516483516</v>
      </c>
      <c r="O106" s="1"/>
      <c r="R106" t="s">
        <v>336</v>
      </c>
      <c r="S106" s="3">
        <f>K107+K108</f>
        <v>0.5445445445445446</v>
      </c>
      <c r="T106" s="3">
        <f>L107+L108</f>
        <v>0.51689189189189189</v>
      </c>
      <c r="U106" s="3">
        <f>M107+M108</f>
        <v>0.55645161290322576</v>
      </c>
      <c r="V106" s="3">
        <f>N107+N108</f>
        <v>0.55604395604395607</v>
      </c>
      <c r="W106" s="3"/>
    </row>
    <row r="107" spans="1:23" x14ac:dyDescent="0.25">
      <c r="B107" t="s">
        <v>11</v>
      </c>
      <c r="C107">
        <v>94</v>
      </c>
      <c r="D107">
        <v>21</v>
      </c>
      <c r="E107">
        <v>25</v>
      </c>
      <c r="F107">
        <v>48</v>
      </c>
      <c r="J107" t="str">
        <f t="shared" si="7"/>
        <v>Somewhat disapprove</v>
      </c>
      <c r="K107" s="1">
        <f>C107/C110</f>
        <v>9.4094094094094097E-2</v>
      </c>
      <c r="L107" s="1">
        <f>D107/D110</f>
        <v>7.0945945945945943E-2</v>
      </c>
      <c r="M107" s="1">
        <f>E107/E110</f>
        <v>0.10080645161290322</v>
      </c>
      <c r="N107" s="1">
        <f>F107/F110</f>
        <v>0.10549450549450549</v>
      </c>
      <c r="O107" s="1"/>
      <c r="R107" t="s">
        <v>13</v>
      </c>
      <c r="S107" s="3">
        <f>K109</f>
        <v>3.8038038038038041E-2</v>
      </c>
      <c r="T107" s="3">
        <f>L109</f>
        <v>3.0405405405405407E-2</v>
      </c>
      <c r="U107" s="3">
        <f>M109</f>
        <v>2.8225806451612902E-2</v>
      </c>
      <c r="V107" s="3">
        <f>N109</f>
        <v>4.8351648351648353E-2</v>
      </c>
      <c r="W107" s="3"/>
    </row>
    <row r="108" spans="1:23" x14ac:dyDescent="0.25">
      <c r="B108" t="s">
        <v>12</v>
      </c>
      <c r="C108">
        <v>450</v>
      </c>
      <c r="D108">
        <v>132</v>
      </c>
      <c r="E108">
        <v>113</v>
      </c>
      <c r="F108">
        <v>205</v>
      </c>
      <c r="J108" t="str">
        <f t="shared" si="7"/>
        <v>Strongly disapprove</v>
      </c>
      <c r="K108" s="1">
        <f>C108/C110</f>
        <v>0.45045045045045046</v>
      </c>
      <c r="L108" s="1">
        <f>D108/D110</f>
        <v>0.44594594594594594</v>
      </c>
      <c r="M108" s="1">
        <f>E108/E110</f>
        <v>0.45564516129032256</v>
      </c>
      <c r="N108" s="1">
        <f>F108/F110</f>
        <v>0.45054945054945056</v>
      </c>
      <c r="O108" s="1"/>
    </row>
    <row r="109" spans="1:23" x14ac:dyDescent="0.25">
      <c r="B109" t="s">
        <v>13</v>
      </c>
      <c r="C109">
        <v>38</v>
      </c>
      <c r="D109">
        <v>9</v>
      </c>
      <c r="E109">
        <v>7</v>
      </c>
      <c r="F109">
        <v>22</v>
      </c>
      <c r="J109" t="str">
        <f t="shared" si="7"/>
        <v>Don't know</v>
      </c>
      <c r="K109" s="1">
        <f>C109/C110</f>
        <v>3.8038038038038041E-2</v>
      </c>
      <c r="L109" s="1">
        <f>D109/D110</f>
        <v>3.0405405405405407E-2</v>
      </c>
      <c r="M109" s="1">
        <f>E109/E110</f>
        <v>2.8225806451612902E-2</v>
      </c>
      <c r="N109" s="1">
        <f>F109/F110</f>
        <v>4.8351648351648353E-2</v>
      </c>
      <c r="O109" s="1"/>
    </row>
    <row r="110" spans="1:23" x14ac:dyDescent="0.25">
      <c r="A110" t="s">
        <v>3</v>
      </c>
      <c r="C110">
        <v>999</v>
      </c>
      <c r="D110">
        <v>296</v>
      </c>
      <c r="E110">
        <v>248</v>
      </c>
      <c r="F110">
        <v>455</v>
      </c>
    </row>
    <row r="115" spans="1:23" x14ac:dyDescent="0.25">
      <c r="A115" t="s">
        <v>39</v>
      </c>
    </row>
    <row r="116" spans="1:23" x14ac:dyDescent="0.25">
      <c r="A116" t="s">
        <v>1</v>
      </c>
    </row>
    <row r="117" spans="1:23" x14ac:dyDescent="0.25">
      <c r="C117" t="s">
        <v>3</v>
      </c>
      <c r="D117" t="s">
        <v>40</v>
      </c>
    </row>
    <row r="118" spans="1:23" s="2" customFormat="1" ht="60" x14ac:dyDescent="0.25">
      <c r="C118" s="2" t="s">
        <v>50</v>
      </c>
      <c r="D118" s="2" t="s">
        <v>41</v>
      </c>
      <c r="E118" s="2" t="s">
        <v>42</v>
      </c>
      <c r="F118" s="2" t="s">
        <v>43</v>
      </c>
      <c r="G118" s="2" t="s">
        <v>44</v>
      </c>
      <c r="K118" s="2" t="str">
        <f>C118</f>
        <v>North Carolina</v>
      </c>
      <c r="L118" s="2" t="str">
        <f>D118</f>
        <v>Central Cities</v>
      </c>
      <c r="M118" s="2" t="str">
        <f>E118</f>
        <v>Urban County Suburbs</v>
      </c>
      <c r="N118" s="2" t="str">
        <f>F118</f>
        <v>Surrounding Suburban County</v>
      </c>
      <c r="O118" s="2" t="str">
        <f>G118</f>
        <v>Rural County</v>
      </c>
      <c r="S118" s="2" t="str">
        <f>K118</f>
        <v>North Carolina</v>
      </c>
      <c r="T118" s="2" t="str">
        <f>L118</f>
        <v>Central Cities</v>
      </c>
      <c r="U118" s="2" t="str">
        <f>M118</f>
        <v>Urban County Suburbs</v>
      </c>
      <c r="V118" s="2" t="str">
        <f>N118</f>
        <v>Surrounding Suburban County</v>
      </c>
      <c r="W118" s="2" t="str">
        <f>O118</f>
        <v>Rural County</v>
      </c>
    </row>
    <row r="119" spans="1:23" x14ac:dyDescent="0.25">
      <c r="A119" t="s">
        <v>8</v>
      </c>
      <c r="B119" t="s">
        <v>9</v>
      </c>
      <c r="C119">
        <v>207</v>
      </c>
      <c r="D119">
        <v>43</v>
      </c>
      <c r="E119">
        <v>60</v>
      </c>
      <c r="F119">
        <v>49</v>
      </c>
      <c r="G119">
        <v>55</v>
      </c>
      <c r="J119" t="str">
        <f>B119</f>
        <v>Strongly approve</v>
      </c>
      <c r="K119" s="1">
        <f>C119/C124</f>
        <v>0.20699999999999999</v>
      </c>
      <c r="L119" s="1">
        <f>D119/D124</f>
        <v>0.14144736842105263</v>
      </c>
      <c r="M119" s="1">
        <f>E119/E124</f>
        <v>0.24193548387096775</v>
      </c>
      <c r="N119" s="1">
        <f>F119/F124</f>
        <v>0.21030042918454936</v>
      </c>
      <c r="O119" s="1">
        <f>G119/G124</f>
        <v>0.2558139534883721</v>
      </c>
      <c r="R119" t="s">
        <v>335</v>
      </c>
      <c r="S119" s="3">
        <f>K119+K120</f>
        <v>0.41799999999999998</v>
      </c>
      <c r="T119" s="3">
        <f>L119+L120</f>
        <v>0.32894736842105265</v>
      </c>
      <c r="U119" s="3">
        <f>M119+M120</f>
        <v>0.41129032258064513</v>
      </c>
      <c r="V119" s="3">
        <f>N119+N120</f>
        <v>0.49356223175965663</v>
      </c>
      <c r="W119" s="3">
        <f>O119+O120</f>
        <v>0.46976744186046515</v>
      </c>
    </row>
    <row r="120" spans="1:23" x14ac:dyDescent="0.25">
      <c r="B120" t="s">
        <v>10</v>
      </c>
      <c r="C120">
        <v>211</v>
      </c>
      <c r="D120">
        <v>57</v>
      </c>
      <c r="E120">
        <v>42</v>
      </c>
      <c r="F120">
        <v>66</v>
      </c>
      <c r="G120">
        <v>46</v>
      </c>
      <c r="J120" t="str">
        <f t="shared" ref="J120:J123" si="8">B120</f>
        <v>Somewhat approve</v>
      </c>
      <c r="K120" s="1">
        <f>C120/C124</f>
        <v>0.21099999999999999</v>
      </c>
      <c r="L120" s="1">
        <f>D120/D124</f>
        <v>0.1875</v>
      </c>
      <c r="M120" s="1">
        <f>E120/E124</f>
        <v>0.16935483870967741</v>
      </c>
      <c r="N120" s="1">
        <f>F120/F124</f>
        <v>0.2832618025751073</v>
      </c>
      <c r="O120" s="1">
        <f>G120/G124</f>
        <v>0.21395348837209302</v>
      </c>
      <c r="R120" t="s">
        <v>336</v>
      </c>
      <c r="S120" s="3">
        <f>K121+K122</f>
        <v>0.54400000000000004</v>
      </c>
      <c r="T120" s="3">
        <f>L121+L122</f>
        <v>0.63815789473684204</v>
      </c>
      <c r="U120" s="3">
        <f>M121+M122</f>
        <v>0.55241935483870974</v>
      </c>
      <c r="V120" s="3">
        <f>N121+N122</f>
        <v>0.45922746781115881</v>
      </c>
      <c r="W120" s="3">
        <f>O121+O122</f>
        <v>0.49302325581395351</v>
      </c>
    </row>
    <row r="121" spans="1:23" x14ac:dyDescent="0.25">
      <c r="B121" t="s">
        <v>11</v>
      </c>
      <c r="C121">
        <v>94</v>
      </c>
      <c r="D121">
        <v>27</v>
      </c>
      <c r="E121">
        <v>32</v>
      </c>
      <c r="F121">
        <v>19</v>
      </c>
      <c r="G121">
        <v>16</v>
      </c>
      <c r="J121" t="str">
        <f t="shared" si="8"/>
        <v>Somewhat disapprove</v>
      </c>
      <c r="K121" s="1">
        <f>C121/C124</f>
        <v>9.4E-2</v>
      </c>
      <c r="L121" s="1">
        <f>D121/D124</f>
        <v>8.8815789473684209E-2</v>
      </c>
      <c r="M121" s="1">
        <f>E121/E124</f>
        <v>0.12903225806451613</v>
      </c>
      <c r="N121" s="1">
        <f>F121/F124</f>
        <v>8.15450643776824E-2</v>
      </c>
      <c r="O121" s="1">
        <f>G121/G124</f>
        <v>7.441860465116279E-2</v>
      </c>
      <c r="R121" t="s">
        <v>13</v>
      </c>
      <c r="S121" s="3">
        <f>K123</f>
        <v>3.7999999999999999E-2</v>
      </c>
      <c r="T121" s="3">
        <f>L123</f>
        <v>3.2894736842105261E-2</v>
      </c>
      <c r="U121" s="3">
        <f>M123</f>
        <v>3.6290322580645164E-2</v>
      </c>
      <c r="V121" s="3">
        <f>N123</f>
        <v>4.7210300429184553E-2</v>
      </c>
      <c r="W121" s="3">
        <f>O123</f>
        <v>3.7209302325581395E-2</v>
      </c>
    </row>
    <row r="122" spans="1:23" x14ac:dyDescent="0.25">
      <c r="B122" t="s">
        <v>12</v>
      </c>
      <c r="C122">
        <v>450</v>
      </c>
      <c r="D122">
        <v>167</v>
      </c>
      <c r="E122">
        <v>105</v>
      </c>
      <c r="F122">
        <v>88</v>
      </c>
      <c r="G122">
        <v>90</v>
      </c>
      <c r="J122" t="str">
        <f t="shared" si="8"/>
        <v>Strongly disapprove</v>
      </c>
      <c r="K122" s="1">
        <f>C122/C124</f>
        <v>0.45</v>
      </c>
      <c r="L122" s="1">
        <f>D122/D124</f>
        <v>0.54934210526315785</v>
      </c>
      <c r="M122" s="1">
        <f>E122/E124</f>
        <v>0.42338709677419356</v>
      </c>
      <c r="N122" s="1">
        <f>F122/F124</f>
        <v>0.37768240343347642</v>
      </c>
      <c r="O122" s="1">
        <f>G122/G124</f>
        <v>0.41860465116279072</v>
      </c>
    </row>
    <row r="123" spans="1:23" x14ac:dyDescent="0.25">
      <c r="B123" t="s">
        <v>13</v>
      </c>
      <c r="C123">
        <v>38</v>
      </c>
      <c r="D123">
        <v>10</v>
      </c>
      <c r="E123">
        <v>9</v>
      </c>
      <c r="F123">
        <v>11</v>
      </c>
      <c r="G123">
        <v>8</v>
      </c>
      <c r="J123" t="str">
        <f t="shared" si="8"/>
        <v>Don't know</v>
      </c>
      <c r="K123" s="1">
        <f>C123/C124</f>
        <v>3.7999999999999999E-2</v>
      </c>
      <c r="L123" s="1">
        <f>D123/D124</f>
        <v>3.2894736842105261E-2</v>
      </c>
      <c r="M123" s="1">
        <f>E123/E124</f>
        <v>3.6290322580645164E-2</v>
      </c>
      <c r="N123" s="1">
        <f>F123/F124</f>
        <v>4.7210300429184553E-2</v>
      </c>
      <c r="O123" s="1">
        <f>G123/G124</f>
        <v>3.7209302325581395E-2</v>
      </c>
    </row>
    <row r="124" spans="1:23" x14ac:dyDescent="0.25">
      <c r="A124" t="s">
        <v>3</v>
      </c>
      <c r="C124">
        <v>1000</v>
      </c>
      <c r="D124">
        <v>304</v>
      </c>
      <c r="E124">
        <v>248</v>
      </c>
      <c r="F124">
        <v>233</v>
      </c>
      <c r="G124">
        <v>215</v>
      </c>
    </row>
    <row r="129" spans="1:23" x14ac:dyDescent="0.25">
      <c r="A129" t="s">
        <v>69</v>
      </c>
    </row>
    <row r="130" spans="1:23" x14ac:dyDescent="0.25">
      <c r="A130" t="s">
        <v>1</v>
      </c>
    </row>
    <row r="131" spans="1:23" x14ac:dyDescent="0.25">
      <c r="C131" t="s">
        <v>3</v>
      </c>
      <c r="D131" t="s">
        <v>70</v>
      </c>
    </row>
    <row r="132" spans="1:23" s="2" customFormat="1" ht="80" x14ac:dyDescent="0.25">
      <c r="C132" s="2" t="s">
        <v>50</v>
      </c>
      <c r="D132" s="2" t="s">
        <v>71</v>
      </c>
      <c r="E132" s="2" t="s">
        <v>72</v>
      </c>
      <c r="F132" s="2" t="s">
        <v>73</v>
      </c>
      <c r="G132" s="2" t="s">
        <v>74</v>
      </c>
      <c r="K132" s="2" t="str">
        <f>C132</f>
        <v>North Carolina</v>
      </c>
      <c r="L132" s="2" t="str">
        <f>D132</f>
        <v>Voted for Donald Trump</v>
      </c>
      <c r="M132" s="2" t="str">
        <f>E132</f>
        <v>Voted for Kamala Harris</v>
      </c>
      <c r="N132" s="2" t="str">
        <f>F132</f>
        <v>Voted third party</v>
      </c>
      <c r="O132" s="2" t="str">
        <f>G132</f>
        <v>Didn't vote in 2024 presidential election</v>
      </c>
      <c r="S132" s="2" t="str">
        <f>K132</f>
        <v>North Carolina</v>
      </c>
      <c r="T132" s="2" t="str">
        <f>L132</f>
        <v>Voted for Donald Trump</v>
      </c>
      <c r="U132" s="2" t="str">
        <f>M132</f>
        <v>Voted for Kamala Harris</v>
      </c>
      <c r="V132" s="2" t="str">
        <f>N132</f>
        <v>Voted third party</v>
      </c>
      <c r="W132" s="2" t="str">
        <f>O132</f>
        <v>Didn't vote in 2024 presidential election</v>
      </c>
    </row>
    <row r="133" spans="1:23" x14ac:dyDescent="0.25">
      <c r="A133" t="s">
        <v>8</v>
      </c>
      <c r="B133" t="s">
        <v>9</v>
      </c>
      <c r="C133">
        <v>207</v>
      </c>
      <c r="D133">
        <v>165</v>
      </c>
      <c r="E133">
        <v>2</v>
      </c>
      <c r="F133">
        <v>0</v>
      </c>
      <c r="G133">
        <v>40</v>
      </c>
      <c r="J133" t="str">
        <f>B133</f>
        <v>Strongly approve</v>
      </c>
      <c r="K133" s="1">
        <f>C133/C138</f>
        <v>0.20741482965931865</v>
      </c>
      <c r="L133" s="1">
        <f>D133/D138</f>
        <v>0.47277936962750716</v>
      </c>
      <c r="M133" s="1">
        <f>E133/E138</f>
        <v>6.0422960725075529E-3</v>
      </c>
      <c r="N133" s="1">
        <f>F133/F138</f>
        <v>0</v>
      </c>
      <c r="O133" s="1">
        <f>G133/G138</f>
        <v>0.12861736334405144</v>
      </c>
      <c r="R133" t="s">
        <v>335</v>
      </c>
      <c r="S133" s="3">
        <f>K133+K134</f>
        <v>0.4178356713426854</v>
      </c>
      <c r="T133" s="3">
        <f>L133+L134</f>
        <v>0.88252148997134672</v>
      </c>
      <c r="U133" s="3">
        <f>M133+M134</f>
        <v>4.2296072507552872E-2</v>
      </c>
      <c r="V133" s="3">
        <f>N133+N134</f>
        <v>0.14285714285714285</v>
      </c>
      <c r="W133" s="3">
        <f>O133+O134</f>
        <v>0.30225080385852088</v>
      </c>
    </row>
    <row r="134" spans="1:23" x14ac:dyDescent="0.25">
      <c r="B134" t="s">
        <v>10</v>
      </c>
      <c r="C134">
        <v>210</v>
      </c>
      <c r="D134">
        <v>143</v>
      </c>
      <c r="E134">
        <v>12</v>
      </c>
      <c r="F134">
        <v>1</v>
      </c>
      <c r="G134">
        <v>54</v>
      </c>
      <c r="J134" t="str">
        <f t="shared" ref="J134:J137" si="9">B134</f>
        <v>Somewhat approve</v>
      </c>
      <c r="K134" s="1">
        <f>C134/C138</f>
        <v>0.21042084168336672</v>
      </c>
      <c r="L134" s="1">
        <f>D134/D138</f>
        <v>0.40974212034383956</v>
      </c>
      <c r="M134" s="1">
        <f>E134/E138</f>
        <v>3.6253776435045321E-2</v>
      </c>
      <c r="N134" s="1">
        <f>F134/F138</f>
        <v>0.14285714285714285</v>
      </c>
      <c r="O134" s="1">
        <f>G134/G138</f>
        <v>0.17363344051446947</v>
      </c>
      <c r="R134" t="s">
        <v>336</v>
      </c>
      <c r="S134" s="3">
        <f>K135+K136</f>
        <v>0.54408817635270545</v>
      </c>
      <c r="T134" s="3">
        <f>L135+L136</f>
        <v>0.11174785100286533</v>
      </c>
      <c r="U134" s="3">
        <f>M135+M136</f>
        <v>0.9546827794561934</v>
      </c>
      <c r="V134" s="3">
        <f>N135+N136</f>
        <v>0.85714285714285721</v>
      </c>
      <c r="W134" s="3">
        <f>O135+O136</f>
        <v>0.58520900321543401</v>
      </c>
    </row>
    <row r="135" spans="1:23" x14ac:dyDescent="0.25">
      <c r="B135" t="s">
        <v>11</v>
      </c>
      <c r="C135">
        <v>95</v>
      </c>
      <c r="D135">
        <v>25</v>
      </c>
      <c r="E135">
        <v>24</v>
      </c>
      <c r="F135">
        <v>1</v>
      </c>
      <c r="G135">
        <v>45</v>
      </c>
      <c r="J135" t="str">
        <f t="shared" si="9"/>
        <v>Somewhat disapprove</v>
      </c>
      <c r="K135" s="1">
        <f>C135/C138</f>
        <v>9.5190380761523044E-2</v>
      </c>
      <c r="L135" s="1">
        <f>D135/D138</f>
        <v>7.1633237822349566E-2</v>
      </c>
      <c r="M135" s="1">
        <f>E135/E138</f>
        <v>7.2507552870090641E-2</v>
      </c>
      <c r="N135" s="1">
        <f>F135/F138</f>
        <v>0.14285714285714285</v>
      </c>
      <c r="O135" s="1">
        <f>G135/G138</f>
        <v>0.14469453376205788</v>
      </c>
      <c r="R135" t="s">
        <v>13</v>
      </c>
      <c r="S135" s="3">
        <f>K137</f>
        <v>3.8076152304609222E-2</v>
      </c>
      <c r="T135" s="3">
        <f>L137</f>
        <v>5.7306590257879654E-3</v>
      </c>
      <c r="U135" s="3">
        <f>M137</f>
        <v>3.0211480362537764E-3</v>
      </c>
      <c r="V135" s="3">
        <f>N137</f>
        <v>0</v>
      </c>
      <c r="W135" s="3">
        <f>O137</f>
        <v>0.11254019292604502</v>
      </c>
    </row>
    <row r="136" spans="1:23" x14ac:dyDescent="0.25">
      <c r="B136" t="s">
        <v>12</v>
      </c>
      <c r="C136">
        <v>448</v>
      </c>
      <c r="D136">
        <v>14</v>
      </c>
      <c r="E136">
        <v>292</v>
      </c>
      <c r="F136">
        <v>5</v>
      </c>
      <c r="G136">
        <v>137</v>
      </c>
      <c r="J136" t="str">
        <f t="shared" si="9"/>
        <v>Strongly disapprove</v>
      </c>
      <c r="K136" s="1">
        <f>C136/C138</f>
        <v>0.44889779559118237</v>
      </c>
      <c r="L136" s="1">
        <f>D136/D138</f>
        <v>4.0114613180515762E-2</v>
      </c>
      <c r="M136" s="1">
        <f>E136/E138</f>
        <v>0.8821752265861027</v>
      </c>
      <c r="N136" s="1">
        <f>F136/F138</f>
        <v>0.7142857142857143</v>
      </c>
      <c r="O136" s="1">
        <f>G136/G138</f>
        <v>0.44051446945337619</v>
      </c>
    </row>
    <row r="137" spans="1:23" x14ac:dyDescent="0.25">
      <c r="B137" t="s">
        <v>13</v>
      </c>
      <c r="C137">
        <v>38</v>
      </c>
      <c r="D137">
        <v>2</v>
      </c>
      <c r="E137">
        <v>1</v>
      </c>
      <c r="F137">
        <v>0</v>
      </c>
      <c r="G137">
        <v>35</v>
      </c>
      <c r="J137" t="str">
        <f t="shared" si="9"/>
        <v>Don't know</v>
      </c>
      <c r="K137" s="1">
        <f>C137/C138</f>
        <v>3.8076152304609222E-2</v>
      </c>
      <c r="L137" s="1">
        <f>D137/D138</f>
        <v>5.7306590257879654E-3</v>
      </c>
      <c r="M137" s="1">
        <f>E137/E138</f>
        <v>3.0211480362537764E-3</v>
      </c>
      <c r="N137" s="1">
        <f>F137/F138</f>
        <v>0</v>
      </c>
      <c r="O137" s="1">
        <f>G137/G138</f>
        <v>0.11254019292604502</v>
      </c>
    </row>
    <row r="138" spans="1:23" x14ac:dyDescent="0.25">
      <c r="A138" t="s">
        <v>3</v>
      </c>
      <c r="C138">
        <v>998</v>
      </c>
      <c r="D138">
        <v>349</v>
      </c>
      <c r="E138">
        <v>331</v>
      </c>
      <c r="F138">
        <v>7</v>
      </c>
      <c r="G138">
        <v>311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8B31-CD86-7A4E-92AF-5931FF10B248}">
  <dimension ref="A1:X137"/>
  <sheetViews>
    <sheetView topLeftCell="A66" workbookViewId="0"/>
  </sheetViews>
  <sheetFormatPr baseColWidth="10" defaultRowHeight="19" x14ac:dyDescent="0.25"/>
  <cols>
    <col min="2" max="2" width="34.7109375" customWidth="1"/>
    <col min="4" max="6" width="12.85546875" customWidth="1"/>
    <col min="10" max="10" width="18.5703125" customWidth="1"/>
    <col min="12" max="14" width="12.140625" customWidth="1"/>
    <col min="18" max="18" width="29.140625" customWidth="1"/>
    <col min="20" max="22" width="13" customWidth="1"/>
  </cols>
  <sheetData>
    <row r="1" spans="1:24" x14ac:dyDescent="0.25">
      <c r="A1" t="s">
        <v>308</v>
      </c>
      <c r="T1" t="s">
        <v>337</v>
      </c>
    </row>
    <row r="2" spans="1:24" x14ac:dyDescent="0.25">
      <c r="A2" t="s">
        <v>313</v>
      </c>
    </row>
    <row r="3" spans="1:24" x14ac:dyDescent="0.25">
      <c r="A3" t="s">
        <v>241</v>
      </c>
    </row>
    <row r="4" spans="1:24" s="2" customFormat="1" ht="20" x14ac:dyDescent="0.25">
      <c r="A4" s="2" t="s">
        <v>1</v>
      </c>
      <c r="H4"/>
      <c r="I4"/>
      <c r="J4"/>
      <c r="K4"/>
      <c r="L4"/>
      <c r="M4"/>
      <c r="N4"/>
      <c r="O4"/>
      <c r="P4"/>
      <c r="Q4"/>
      <c r="R4"/>
      <c r="S4"/>
      <c r="T4"/>
      <c r="U4"/>
      <c r="V4"/>
      <c r="W4"/>
      <c r="X4"/>
    </row>
    <row r="5" spans="1:24" x14ac:dyDescent="0.25">
      <c r="C5" t="s">
        <v>3</v>
      </c>
      <c r="D5" t="s">
        <v>2</v>
      </c>
    </row>
    <row r="6" spans="1:24" s="2" customFormat="1" ht="6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4" x14ac:dyDescent="0.25">
      <c r="A7" t="s">
        <v>242</v>
      </c>
      <c r="B7" t="s">
        <v>205</v>
      </c>
      <c r="C7">
        <v>105</v>
      </c>
      <c r="D7">
        <v>16</v>
      </c>
      <c r="E7">
        <v>27</v>
      </c>
      <c r="F7">
        <v>56</v>
      </c>
      <c r="G7">
        <v>6</v>
      </c>
      <c r="J7" t="str">
        <f>B7</f>
        <v>Strongly agree</v>
      </c>
      <c r="K7" s="1">
        <f>C7/C12</f>
        <v>0.10542168674698796</v>
      </c>
      <c r="L7" s="1">
        <f>D7/D12</f>
        <v>5.6737588652482268E-2</v>
      </c>
      <c r="M7" s="1">
        <f>E7/E12</f>
        <v>8.0838323353293412E-2</v>
      </c>
      <c r="N7" s="1">
        <f>F7/F12</f>
        <v>0.20363636363636364</v>
      </c>
      <c r="O7" s="1">
        <f>G7/G12</f>
        <v>5.7142857142857141E-2</v>
      </c>
      <c r="R7" t="s">
        <v>220</v>
      </c>
      <c r="S7" s="3">
        <f>K7+K8</f>
        <v>0.27510040160642568</v>
      </c>
      <c r="T7" s="3">
        <f t="shared" ref="T7:W7" si="0">L7+L8</f>
        <v>0.20212765957446807</v>
      </c>
      <c r="U7" s="3">
        <f t="shared" si="0"/>
        <v>0.19461077844311375</v>
      </c>
      <c r="V7" s="3">
        <f t="shared" si="0"/>
        <v>0.50545454545454549</v>
      </c>
      <c r="W7" s="3">
        <f t="shared" si="0"/>
        <v>0.12380952380952381</v>
      </c>
    </row>
    <row r="8" spans="1:24" x14ac:dyDescent="0.25">
      <c r="B8" t="s">
        <v>206</v>
      </c>
      <c r="C8">
        <v>169</v>
      </c>
      <c r="D8">
        <v>41</v>
      </c>
      <c r="E8">
        <v>38</v>
      </c>
      <c r="F8">
        <v>83</v>
      </c>
      <c r="G8">
        <v>7</v>
      </c>
      <c r="J8" t="str">
        <f t="shared" ref="J8:J11" si="1">B8</f>
        <v>Somewhat agree</v>
      </c>
      <c r="K8" s="1">
        <f>C8/C12</f>
        <v>0.16967871485943775</v>
      </c>
      <c r="L8" s="1">
        <f>D8/D12</f>
        <v>0.1453900709219858</v>
      </c>
      <c r="M8" s="1">
        <f>E8/E12</f>
        <v>0.11377245508982035</v>
      </c>
      <c r="N8" s="1">
        <f>F8/F12</f>
        <v>0.30181818181818182</v>
      </c>
      <c r="O8" s="1">
        <f>G8/G12</f>
        <v>6.6666666666666666E-2</v>
      </c>
      <c r="R8" t="s">
        <v>207</v>
      </c>
      <c r="S8" s="3">
        <f>K9</f>
        <v>0.27510040160642568</v>
      </c>
      <c r="T8" s="3">
        <f t="shared" ref="T8:W8" si="2">L9</f>
        <v>0.24468085106382978</v>
      </c>
      <c r="U8" s="3">
        <f t="shared" si="2"/>
        <v>0.27245508982035926</v>
      </c>
      <c r="V8" s="3">
        <f t="shared" si="2"/>
        <v>0.20727272727272728</v>
      </c>
      <c r="W8" s="3">
        <f t="shared" si="2"/>
        <v>0.54285714285714282</v>
      </c>
    </row>
    <row r="9" spans="1:24" x14ac:dyDescent="0.25">
      <c r="B9" t="s">
        <v>207</v>
      </c>
      <c r="C9">
        <v>274</v>
      </c>
      <c r="D9">
        <v>69</v>
      </c>
      <c r="E9">
        <v>91</v>
      </c>
      <c r="F9">
        <v>57</v>
      </c>
      <c r="G9">
        <v>57</v>
      </c>
      <c r="J9" t="str">
        <f t="shared" si="1"/>
        <v>Neither agree nor disagree</v>
      </c>
      <c r="K9" s="1">
        <f>C9/C12</f>
        <v>0.27510040160642568</v>
      </c>
      <c r="L9" s="1">
        <f>D9/D12</f>
        <v>0.24468085106382978</v>
      </c>
      <c r="M9" s="1">
        <f>E9/E12</f>
        <v>0.27245508982035926</v>
      </c>
      <c r="N9" s="1">
        <f>F9/F12</f>
        <v>0.20727272727272728</v>
      </c>
      <c r="O9" s="1">
        <f>G9/G12</f>
        <v>0.54285714285714282</v>
      </c>
      <c r="R9" t="s">
        <v>219</v>
      </c>
      <c r="S9" s="3">
        <f>K10+K11</f>
        <v>0.44979919678714858</v>
      </c>
      <c r="T9" s="3">
        <f t="shared" ref="T9:W9" si="3">L10+L11</f>
        <v>0.55319148936170215</v>
      </c>
      <c r="U9" s="3">
        <f t="shared" si="3"/>
        <v>0.53293413173652693</v>
      </c>
      <c r="V9" s="3">
        <f t="shared" si="3"/>
        <v>0.28727272727272729</v>
      </c>
      <c r="W9" s="3">
        <f t="shared" si="3"/>
        <v>0.33333333333333331</v>
      </c>
    </row>
    <row r="10" spans="1:24" x14ac:dyDescent="0.25">
      <c r="B10" t="s">
        <v>208</v>
      </c>
      <c r="C10">
        <v>155</v>
      </c>
      <c r="D10">
        <v>51</v>
      </c>
      <c r="E10">
        <v>53</v>
      </c>
      <c r="F10">
        <v>43</v>
      </c>
      <c r="G10">
        <v>8</v>
      </c>
      <c r="J10" t="str">
        <f t="shared" si="1"/>
        <v>Somewhat disagree</v>
      </c>
      <c r="K10" s="1">
        <f>C10/C12</f>
        <v>0.15562248995983935</v>
      </c>
      <c r="L10" s="1">
        <f>D10/D12</f>
        <v>0.18085106382978725</v>
      </c>
      <c r="M10" s="1">
        <f>E10/E12</f>
        <v>0.15868263473053892</v>
      </c>
      <c r="N10" s="1">
        <f>F10/F12</f>
        <v>0.15636363636363637</v>
      </c>
      <c r="O10" s="1">
        <f>G10/G12</f>
        <v>7.6190476190476197E-2</v>
      </c>
    </row>
    <row r="11" spans="1:24" x14ac:dyDescent="0.25">
      <c r="B11" t="s">
        <v>209</v>
      </c>
      <c r="C11">
        <v>293</v>
      </c>
      <c r="D11">
        <v>105</v>
      </c>
      <c r="E11">
        <v>125</v>
      </c>
      <c r="F11">
        <v>36</v>
      </c>
      <c r="G11">
        <v>27</v>
      </c>
      <c r="J11" t="str">
        <f t="shared" si="1"/>
        <v>Strongly disagree</v>
      </c>
      <c r="K11" s="1">
        <f>C11/C12</f>
        <v>0.29417670682730923</v>
      </c>
      <c r="L11" s="1">
        <f>D11/D12</f>
        <v>0.37234042553191488</v>
      </c>
      <c r="M11" s="1">
        <f>E11/E12</f>
        <v>0.37425149700598803</v>
      </c>
      <c r="N11" s="1">
        <f>F11/F12</f>
        <v>0.13090909090909092</v>
      </c>
      <c r="O11" s="1">
        <f>G11/G12</f>
        <v>0.25714285714285712</v>
      </c>
    </row>
    <row r="12" spans="1:24" x14ac:dyDescent="0.25">
      <c r="A12" t="s">
        <v>3</v>
      </c>
      <c r="C12">
        <v>996</v>
      </c>
      <c r="D12">
        <v>282</v>
      </c>
      <c r="E12">
        <v>334</v>
      </c>
      <c r="F12">
        <v>275</v>
      </c>
      <c r="G12">
        <v>105</v>
      </c>
    </row>
    <row r="17" spans="1:24" x14ac:dyDescent="0.25">
      <c r="A17" t="s">
        <v>243</v>
      </c>
    </row>
    <row r="18" spans="1:24" x14ac:dyDescent="0.25">
      <c r="A18" t="s">
        <v>1</v>
      </c>
    </row>
    <row r="19" spans="1:24" s="2" customFormat="1" ht="80" x14ac:dyDescent="0.25">
      <c r="C19" s="2" t="s">
        <v>3</v>
      </c>
      <c r="D19" s="2" t="s">
        <v>15</v>
      </c>
      <c r="H19"/>
      <c r="I19"/>
      <c r="J19"/>
      <c r="K19"/>
      <c r="L19"/>
      <c r="M19"/>
      <c r="N19"/>
      <c r="O19"/>
      <c r="P19"/>
      <c r="Q19"/>
      <c r="R19"/>
      <c r="S19"/>
      <c r="T19"/>
      <c r="U19"/>
      <c r="V19"/>
      <c r="W19"/>
      <c r="X19"/>
    </row>
    <row r="20" spans="1:24"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4" x14ac:dyDescent="0.25">
      <c r="A21" t="s">
        <v>242</v>
      </c>
      <c r="B21" t="s">
        <v>205</v>
      </c>
      <c r="C21">
        <v>106</v>
      </c>
      <c r="D21">
        <v>25</v>
      </c>
      <c r="E21">
        <v>13</v>
      </c>
      <c r="F21">
        <v>68</v>
      </c>
      <c r="G21">
        <v>0</v>
      </c>
      <c r="J21" t="str">
        <f>B21</f>
        <v>Strongly agree</v>
      </c>
      <c r="K21" s="1">
        <f>C21/C26</f>
        <v>0.10621242484969939</v>
      </c>
      <c r="L21" s="1">
        <f>D21/D26</f>
        <v>6.2034739454094295E-2</v>
      </c>
      <c r="M21" s="1">
        <f>E21/E26</f>
        <v>6.7708333333333329E-2</v>
      </c>
      <c r="N21" s="1">
        <f>F21/F26</f>
        <v>0.18681318681318682</v>
      </c>
      <c r="O21" s="1">
        <f>G21/G26</f>
        <v>0</v>
      </c>
      <c r="R21" t="s">
        <v>220</v>
      </c>
      <c r="S21" s="3">
        <f t="shared" ref="S21:W21" si="4">K21+K22</f>
        <v>0.27555110220440882</v>
      </c>
      <c r="T21" s="3">
        <f t="shared" si="4"/>
        <v>0.19851116625310175</v>
      </c>
      <c r="U21" s="3">
        <f t="shared" si="4"/>
        <v>0.11458333333333333</v>
      </c>
      <c r="V21" s="3">
        <f t="shared" si="4"/>
        <v>0.47527472527472525</v>
      </c>
      <c r="W21" s="3">
        <f t="shared" si="4"/>
        <v>0</v>
      </c>
    </row>
    <row r="22" spans="1:24" x14ac:dyDescent="0.25">
      <c r="B22" t="s">
        <v>206</v>
      </c>
      <c r="C22">
        <v>169</v>
      </c>
      <c r="D22">
        <v>55</v>
      </c>
      <c r="E22">
        <v>9</v>
      </c>
      <c r="F22">
        <v>105</v>
      </c>
      <c r="G22">
        <v>0</v>
      </c>
      <c r="J22" t="str">
        <f t="shared" ref="J22:J25" si="5">B22</f>
        <v>Somewhat agree</v>
      </c>
      <c r="K22" s="1">
        <f>C22/C26</f>
        <v>0.16933867735470942</v>
      </c>
      <c r="L22" s="1">
        <f>D22/D26</f>
        <v>0.13647642679900746</v>
      </c>
      <c r="M22" s="1">
        <f>E22/E26</f>
        <v>4.6875E-2</v>
      </c>
      <c r="N22" s="1">
        <f>F22/F26</f>
        <v>0.28846153846153844</v>
      </c>
      <c r="O22" s="1">
        <f>G22/G26</f>
        <v>0</v>
      </c>
      <c r="R22" t="s">
        <v>207</v>
      </c>
      <c r="S22" s="3">
        <f t="shared" ref="S22:W22" si="6">K23</f>
        <v>0.27454909819639278</v>
      </c>
      <c r="T22" s="3">
        <f t="shared" si="6"/>
        <v>0.22828784119106699</v>
      </c>
      <c r="U22" s="3">
        <f t="shared" si="6"/>
        <v>0.36979166666666669</v>
      </c>
      <c r="V22" s="3">
        <f t="shared" si="6"/>
        <v>0.22802197802197802</v>
      </c>
      <c r="W22" s="3">
        <f t="shared" si="6"/>
        <v>0.71794871794871795</v>
      </c>
    </row>
    <row r="23" spans="1:24" x14ac:dyDescent="0.25">
      <c r="B23" t="s">
        <v>207</v>
      </c>
      <c r="C23">
        <v>274</v>
      </c>
      <c r="D23">
        <v>92</v>
      </c>
      <c r="E23">
        <v>71</v>
      </c>
      <c r="F23">
        <v>83</v>
      </c>
      <c r="G23">
        <v>28</v>
      </c>
      <c r="J23" t="str">
        <f t="shared" si="5"/>
        <v>Neither agree nor disagree</v>
      </c>
      <c r="K23" s="1">
        <f>C23/C26</f>
        <v>0.27454909819639278</v>
      </c>
      <c r="L23" s="1">
        <f>D23/D26</f>
        <v>0.22828784119106699</v>
      </c>
      <c r="M23" s="1">
        <f>E23/E26</f>
        <v>0.36979166666666669</v>
      </c>
      <c r="N23" s="1">
        <f>F23/F26</f>
        <v>0.22802197802197802</v>
      </c>
      <c r="O23" s="1">
        <f>G23/G26</f>
        <v>0.71794871794871795</v>
      </c>
      <c r="R23" t="s">
        <v>219</v>
      </c>
      <c r="S23" s="3">
        <f t="shared" ref="S23:W23" si="7">K24+K25</f>
        <v>0.4498997995991984</v>
      </c>
      <c r="T23" s="3">
        <f t="shared" si="7"/>
        <v>0.57320099255583123</v>
      </c>
      <c r="U23" s="3">
        <f t="shared" si="7"/>
        <v>0.515625</v>
      </c>
      <c r="V23" s="3">
        <f t="shared" si="7"/>
        <v>0.2967032967032967</v>
      </c>
      <c r="W23" s="3">
        <f t="shared" si="7"/>
        <v>0.28205128205128205</v>
      </c>
    </row>
    <row r="24" spans="1:24" x14ac:dyDescent="0.25">
      <c r="B24" t="s">
        <v>208</v>
      </c>
      <c r="C24">
        <v>155</v>
      </c>
      <c r="D24">
        <v>66</v>
      </c>
      <c r="E24">
        <v>31</v>
      </c>
      <c r="F24">
        <v>55</v>
      </c>
      <c r="G24">
        <v>3</v>
      </c>
      <c r="J24" t="str">
        <f t="shared" si="5"/>
        <v>Somewhat disagree</v>
      </c>
      <c r="K24" s="1">
        <f>C24/C26</f>
        <v>0.15531062124248496</v>
      </c>
      <c r="L24" s="1">
        <f>D24/D26</f>
        <v>0.16377171215880892</v>
      </c>
      <c r="M24" s="1">
        <f>E24/E26</f>
        <v>0.16145833333333334</v>
      </c>
      <c r="N24" s="1">
        <f>F24/F26</f>
        <v>0.15109890109890109</v>
      </c>
      <c r="O24" s="1">
        <f>G24/G26</f>
        <v>7.6923076923076927E-2</v>
      </c>
    </row>
    <row r="25" spans="1:24" x14ac:dyDescent="0.25">
      <c r="B25" t="s">
        <v>209</v>
      </c>
      <c r="C25">
        <v>294</v>
      </c>
      <c r="D25">
        <v>165</v>
      </c>
      <c r="E25">
        <v>68</v>
      </c>
      <c r="F25">
        <v>53</v>
      </c>
      <c r="G25">
        <v>8</v>
      </c>
      <c r="J25" t="str">
        <f t="shared" si="5"/>
        <v>Strongly disagree</v>
      </c>
      <c r="K25" s="1">
        <f>C25/C26</f>
        <v>0.29458917835671344</v>
      </c>
      <c r="L25" s="1">
        <f>D25/D26</f>
        <v>0.40942928039702231</v>
      </c>
      <c r="M25" s="1">
        <f>E25/E26</f>
        <v>0.35416666666666669</v>
      </c>
      <c r="N25" s="1">
        <f>F25/F26</f>
        <v>0.14560439560439561</v>
      </c>
      <c r="O25" s="1">
        <f>G25/G26</f>
        <v>0.20512820512820512</v>
      </c>
    </row>
    <row r="26" spans="1:24" x14ac:dyDescent="0.25">
      <c r="A26" t="s">
        <v>3</v>
      </c>
      <c r="C26">
        <v>998</v>
      </c>
      <c r="D26">
        <v>403</v>
      </c>
      <c r="E26">
        <v>192</v>
      </c>
      <c r="F26">
        <v>364</v>
      </c>
      <c r="G26">
        <v>39</v>
      </c>
    </row>
    <row r="31" spans="1:24" x14ac:dyDescent="0.25">
      <c r="A31" t="s">
        <v>244</v>
      </c>
    </row>
    <row r="32" spans="1:24"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242</v>
      </c>
      <c r="B35" t="s">
        <v>205</v>
      </c>
      <c r="C35">
        <v>106</v>
      </c>
      <c r="D35">
        <v>19</v>
      </c>
      <c r="E35">
        <v>15</v>
      </c>
      <c r="F35">
        <v>70</v>
      </c>
      <c r="G35">
        <v>2</v>
      </c>
      <c r="J35" t="str">
        <f>B35</f>
        <v>Strongly agree</v>
      </c>
      <c r="K35" s="1">
        <f>C35/C40</f>
        <v>0.106</v>
      </c>
      <c r="L35" s="1">
        <f>D35/D40</f>
        <v>7.3359073359073365E-2</v>
      </c>
      <c r="M35" s="1">
        <f>E35/E40</f>
        <v>4.6875E-2</v>
      </c>
      <c r="N35" s="1">
        <f>F35/F40</f>
        <v>0.21875</v>
      </c>
      <c r="O35" s="1">
        <f>G35/G40</f>
        <v>1.9801980198019802E-2</v>
      </c>
      <c r="R35" t="s">
        <v>220</v>
      </c>
      <c r="S35" s="3">
        <f t="shared" ref="S35:W35" si="8">K35+K36</f>
        <v>0.27500000000000002</v>
      </c>
      <c r="T35" s="3">
        <f t="shared" si="8"/>
        <v>0.19305019305019305</v>
      </c>
      <c r="U35" s="3">
        <f t="shared" si="8"/>
        <v>0.17812500000000001</v>
      </c>
      <c r="V35" s="3">
        <f t="shared" si="8"/>
        <v>0.51249999999999996</v>
      </c>
      <c r="W35" s="3">
        <f t="shared" si="8"/>
        <v>3.9603960396039604E-2</v>
      </c>
    </row>
    <row r="36" spans="1:23" x14ac:dyDescent="0.25">
      <c r="B36" t="s">
        <v>206</v>
      </c>
      <c r="C36">
        <v>169</v>
      </c>
      <c r="D36">
        <v>31</v>
      </c>
      <c r="E36">
        <v>42</v>
      </c>
      <c r="F36">
        <v>94</v>
      </c>
      <c r="G36">
        <v>2</v>
      </c>
      <c r="J36" t="str">
        <f t="shared" ref="J36:J39" si="9">B36</f>
        <v>Somewhat agree</v>
      </c>
      <c r="K36" s="1">
        <f>C36/C40</f>
        <v>0.16900000000000001</v>
      </c>
      <c r="L36" s="1">
        <f>D36/D40</f>
        <v>0.11969111969111969</v>
      </c>
      <c r="M36" s="1">
        <f>E36/E40</f>
        <v>0.13125000000000001</v>
      </c>
      <c r="N36" s="1">
        <f>F36/F40</f>
        <v>0.29375000000000001</v>
      </c>
      <c r="O36" s="1">
        <f>G36/G40</f>
        <v>1.9801980198019802E-2</v>
      </c>
      <c r="R36" t="s">
        <v>207</v>
      </c>
      <c r="S36" s="3">
        <f t="shared" ref="S36:W36" si="10">K37</f>
        <v>0.27500000000000002</v>
      </c>
      <c r="T36" s="3">
        <f t="shared" si="10"/>
        <v>0.15444015444015444</v>
      </c>
      <c r="U36" s="3">
        <f t="shared" si="10"/>
        <v>0.35625000000000001</v>
      </c>
      <c r="V36" s="3">
        <f t="shared" si="10"/>
        <v>0.19375000000000001</v>
      </c>
      <c r="W36" s="3">
        <f t="shared" si="10"/>
        <v>0.58415841584158412</v>
      </c>
    </row>
    <row r="37" spans="1:23" x14ac:dyDescent="0.25">
      <c r="B37" t="s">
        <v>207</v>
      </c>
      <c r="C37">
        <v>275</v>
      </c>
      <c r="D37">
        <v>40</v>
      </c>
      <c r="E37">
        <v>114</v>
      </c>
      <c r="F37">
        <v>62</v>
      </c>
      <c r="G37">
        <v>59</v>
      </c>
      <c r="J37" t="str">
        <f t="shared" si="9"/>
        <v>Neither agree nor disagree</v>
      </c>
      <c r="K37" s="1">
        <f>C37/C40</f>
        <v>0.27500000000000002</v>
      </c>
      <c r="L37" s="1">
        <f>D37/D40</f>
        <v>0.15444015444015444</v>
      </c>
      <c r="M37" s="1">
        <f>E37/E40</f>
        <v>0.35625000000000001</v>
      </c>
      <c r="N37" s="1">
        <f>F37/F40</f>
        <v>0.19375000000000001</v>
      </c>
      <c r="O37" s="1">
        <f>G37/G40</f>
        <v>0.58415841584158412</v>
      </c>
      <c r="R37" t="s">
        <v>219</v>
      </c>
      <c r="S37" s="3">
        <f t="shared" ref="S37:W37" si="11">K38+K39</f>
        <v>0.44999999999999996</v>
      </c>
      <c r="T37" s="3">
        <f t="shared" si="11"/>
        <v>0.65250965250965254</v>
      </c>
      <c r="U37" s="3">
        <f t="shared" si="11"/>
        <v>0.46562500000000001</v>
      </c>
      <c r="V37" s="3">
        <f t="shared" si="11"/>
        <v>0.29374999999999996</v>
      </c>
      <c r="W37" s="3">
        <f t="shared" si="11"/>
        <v>0.37623762376237624</v>
      </c>
    </row>
    <row r="38" spans="1:23" x14ac:dyDescent="0.25">
      <c r="B38" t="s">
        <v>208</v>
      </c>
      <c r="C38">
        <v>155</v>
      </c>
      <c r="D38">
        <v>44</v>
      </c>
      <c r="E38">
        <v>51</v>
      </c>
      <c r="F38">
        <v>48</v>
      </c>
      <c r="G38">
        <v>12</v>
      </c>
      <c r="J38" t="str">
        <f t="shared" si="9"/>
        <v>Somewhat disagree</v>
      </c>
      <c r="K38" s="1">
        <f>C38/C40</f>
        <v>0.155</v>
      </c>
      <c r="L38" s="1">
        <f>D38/D40</f>
        <v>0.16988416988416988</v>
      </c>
      <c r="M38" s="1">
        <f>E38/E40</f>
        <v>0.15937499999999999</v>
      </c>
      <c r="N38" s="1">
        <f>F38/F40</f>
        <v>0.15</v>
      </c>
      <c r="O38" s="1">
        <f>G38/G40</f>
        <v>0.11881188118811881</v>
      </c>
    </row>
    <row r="39" spans="1:23" x14ac:dyDescent="0.25">
      <c r="B39" t="s">
        <v>209</v>
      </c>
      <c r="C39">
        <v>295</v>
      </c>
      <c r="D39">
        <v>125</v>
      </c>
      <c r="E39">
        <v>98</v>
      </c>
      <c r="F39">
        <v>46</v>
      </c>
      <c r="G39">
        <v>26</v>
      </c>
      <c r="J39" t="str">
        <f t="shared" si="9"/>
        <v>Strongly disagree</v>
      </c>
      <c r="K39" s="1">
        <f>C39/C40</f>
        <v>0.29499999999999998</v>
      </c>
      <c r="L39" s="1">
        <f>D39/D40</f>
        <v>0.4826254826254826</v>
      </c>
      <c r="M39" s="1">
        <f>E39/E40</f>
        <v>0.30625000000000002</v>
      </c>
      <c r="N39" s="1">
        <f>F39/F40</f>
        <v>0.14374999999999999</v>
      </c>
      <c r="O39" s="1">
        <f>G39/G40</f>
        <v>0.25742574257425743</v>
      </c>
    </row>
    <row r="40" spans="1:23" x14ac:dyDescent="0.25">
      <c r="A40" t="s">
        <v>3</v>
      </c>
      <c r="C40">
        <v>1000</v>
      </c>
      <c r="D40">
        <v>259</v>
      </c>
      <c r="E40">
        <v>320</v>
      </c>
      <c r="F40">
        <v>320</v>
      </c>
      <c r="G40">
        <v>101</v>
      </c>
    </row>
    <row r="45" spans="1:23" x14ac:dyDescent="0.25">
      <c r="A45" t="s">
        <v>245</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4" s="2" customFormat="1" ht="20" x14ac:dyDescent="0.25">
      <c r="A49" t="s">
        <v>242</v>
      </c>
      <c r="B49" s="2" t="s">
        <v>205</v>
      </c>
      <c r="C49" s="2">
        <v>106</v>
      </c>
      <c r="D49" s="2">
        <v>76</v>
      </c>
      <c r="E49" s="2">
        <v>10</v>
      </c>
      <c r="F49" s="2">
        <v>20</v>
      </c>
      <c r="H49"/>
      <c r="I49"/>
      <c r="J49" t="str">
        <f>B49</f>
        <v>Strongly agree</v>
      </c>
      <c r="K49" s="1">
        <f>C49/C54</f>
        <v>0.10589410589410589</v>
      </c>
      <c r="L49" s="1">
        <f>D49/D54</f>
        <v>0.12063492063492064</v>
      </c>
      <c r="M49" s="1">
        <f>E49/E54</f>
        <v>5.128205128205128E-2</v>
      </c>
      <c r="N49" s="1">
        <f>F49/F54</f>
        <v>0.11363636363636363</v>
      </c>
      <c r="O49" s="1"/>
      <c r="P49"/>
      <c r="Q49"/>
      <c r="R49" t="s">
        <v>220</v>
      </c>
      <c r="S49" s="3">
        <f t="shared" ref="S49:V49" si="12">K49+K50</f>
        <v>0.27572427572427571</v>
      </c>
      <c r="T49" s="3">
        <f t="shared" si="12"/>
        <v>0.31428571428571428</v>
      </c>
      <c r="U49" s="3">
        <f t="shared" si="12"/>
        <v>0.16923076923076924</v>
      </c>
      <c r="V49" s="3">
        <f t="shared" si="12"/>
        <v>0.25568181818181818</v>
      </c>
      <c r="W49" s="3"/>
      <c r="X49"/>
    </row>
    <row r="50" spans="1:24" x14ac:dyDescent="0.25">
      <c r="B50" t="s">
        <v>206</v>
      </c>
      <c r="C50">
        <v>170</v>
      </c>
      <c r="D50">
        <v>122</v>
      </c>
      <c r="E50">
        <v>23</v>
      </c>
      <c r="F50">
        <v>25</v>
      </c>
      <c r="J50" t="str">
        <f t="shared" ref="J50:J53" si="13">B50</f>
        <v>Somewhat agree</v>
      </c>
      <c r="K50" s="1">
        <f>C50/C54</f>
        <v>0.16983016983016982</v>
      </c>
      <c r="L50" s="1">
        <f>D50/D54</f>
        <v>0.19365079365079366</v>
      </c>
      <c r="M50" s="1">
        <f>E50/E54</f>
        <v>0.11794871794871795</v>
      </c>
      <c r="N50" s="1">
        <f>F50/F54</f>
        <v>0.14204545454545456</v>
      </c>
      <c r="O50" s="1"/>
      <c r="R50" t="s">
        <v>207</v>
      </c>
      <c r="S50" s="3">
        <f t="shared" ref="S50:V50" si="14">K51</f>
        <v>0.27472527472527475</v>
      </c>
      <c r="T50" s="3">
        <f t="shared" si="14"/>
        <v>0.23174603174603176</v>
      </c>
      <c r="U50" s="3">
        <f t="shared" si="14"/>
        <v>0.36410256410256409</v>
      </c>
      <c r="V50" s="3">
        <f t="shared" si="14"/>
        <v>0.32954545454545453</v>
      </c>
      <c r="W50" s="3"/>
    </row>
    <row r="51" spans="1:24" x14ac:dyDescent="0.25">
      <c r="B51" t="s">
        <v>207</v>
      </c>
      <c r="C51">
        <v>275</v>
      </c>
      <c r="D51">
        <v>146</v>
      </c>
      <c r="E51">
        <v>71</v>
      </c>
      <c r="F51">
        <v>58</v>
      </c>
      <c r="J51" t="str">
        <f t="shared" si="13"/>
        <v>Neither agree nor disagree</v>
      </c>
      <c r="K51" s="1">
        <f>C51/C54</f>
        <v>0.27472527472527475</v>
      </c>
      <c r="L51" s="1">
        <f>D51/D54</f>
        <v>0.23174603174603176</v>
      </c>
      <c r="M51" s="1">
        <f>E51/E54</f>
        <v>0.36410256410256409</v>
      </c>
      <c r="N51" s="1">
        <f>F51/F54</f>
        <v>0.32954545454545453</v>
      </c>
      <c r="O51" s="1"/>
      <c r="R51" t="s">
        <v>219</v>
      </c>
      <c r="S51" s="3">
        <f t="shared" ref="S51:V51" si="15">K52+K53</f>
        <v>0.44955044955044954</v>
      </c>
      <c r="T51" s="3">
        <f t="shared" si="15"/>
        <v>0.45396825396825402</v>
      </c>
      <c r="U51" s="3">
        <f t="shared" si="15"/>
        <v>0.46666666666666667</v>
      </c>
      <c r="V51" s="3">
        <f t="shared" si="15"/>
        <v>0.41477272727272724</v>
      </c>
      <c r="W51" s="3"/>
    </row>
    <row r="52" spans="1:24" x14ac:dyDescent="0.25">
      <c r="B52" t="s">
        <v>208</v>
      </c>
      <c r="C52">
        <v>156</v>
      </c>
      <c r="D52">
        <v>113</v>
      </c>
      <c r="E52">
        <v>28</v>
      </c>
      <c r="F52">
        <v>15</v>
      </c>
      <c r="J52" t="str">
        <f t="shared" si="13"/>
        <v>Somewhat disagree</v>
      </c>
      <c r="K52" s="1">
        <f>C52/C54</f>
        <v>0.15584415584415584</v>
      </c>
      <c r="L52" s="1">
        <f>D52/D54</f>
        <v>0.17936507936507937</v>
      </c>
      <c r="M52" s="1">
        <f>E52/E54</f>
        <v>0.14358974358974358</v>
      </c>
      <c r="N52" s="1">
        <f>F52/F54</f>
        <v>8.5227272727272721E-2</v>
      </c>
      <c r="O52" s="1"/>
    </row>
    <row r="53" spans="1:24" x14ac:dyDescent="0.25">
      <c r="B53" t="s">
        <v>209</v>
      </c>
      <c r="C53">
        <v>294</v>
      </c>
      <c r="D53">
        <v>173</v>
      </c>
      <c r="E53">
        <v>63</v>
      </c>
      <c r="F53">
        <v>58</v>
      </c>
      <c r="J53" t="str">
        <f t="shared" si="13"/>
        <v>Strongly disagree</v>
      </c>
      <c r="K53" s="1">
        <f>C53/C54</f>
        <v>0.2937062937062937</v>
      </c>
      <c r="L53" s="1">
        <f>D53/D54</f>
        <v>0.27460317460317463</v>
      </c>
      <c r="M53" s="1">
        <f>E53/E54</f>
        <v>0.32307692307692309</v>
      </c>
      <c r="N53" s="1">
        <f>F53/F54</f>
        <v>0.32954545454545453</v>
      </c>
      <c r="O53" s="1"/>
    </row>
    <row r="54" spans="1:24" x14ac:dyDescent="0.25">
      <c r="A54" t="s">
        <v>3</v>
      </c>
      <c r="C54">
        <v>1001</v>
      </c>
      <c r="D54">
        <v>630</v>
      </c>
      <c r="E54">
        <v>195</v>
      </c>
      <c r="F54">
        <v>176</v>
      </c>
    </row>
    <row r="59" spans="1:24" x14ac:dyDescent="0.25">
      <c r="A59" t="s">
        <v>246</v>
      </c>
    </row>
    <row r="60" spans="1:24" x14ac:dyDescent="0.25">
      <c r="A60" t="s">
        <v>1</v>
      </c>
    </row>
    <row r="61" spans="1:24" x14ac:dyDescent="0.25">
      <c r="C61" t="s">
        <v>3</v>
      </c>
      <c r="D61" t="s">
        <v>31</v>
      </c>
    </row>
    <row r="62" spans="1:24"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4" x14ac:dyDescent="0.25">
      <c r="A63" t="s">
        <v>242</v>
      </c>
      <c r="B63" t="s">
        <v>205</v>
      </c>
      <c r="C63">
        <v>105</v>
      </c>
      <c r="D63">
        <v>64</v>
      </c>
      <c r="E63">
        <v>41</v>
      </c>
      <c r="J63" t="str">
        <f>B63</f>
        <v>Strongly agree</v>
      </c>
      <c r="K63" s="1">
        <f>C63/C68</f>
        <v>0.10510510510510511</v>
      </c>
      <c r="L63" s="1">
        <f>D63/D68</f>
        <v>0.13417190775681342</v>
      </c>
      <c r="M63" s="1">
        <f>E63/E68</f>
        <v>7.8544061302681989E-2</v>
      </c>
      <c r="N63" s="1"/>
      <c r="O63" s="1"/>
      <c r="R63" t="s">
        <v>220</v>
      </c>
      <c r="S63" s="3">
        <f t="shared" ref="S63:U63" si="16">K63+K64</f>
        <v>0.27427427427427425</v>
      </c>
      <c r="T63" s="3">
        <f t="shared" si="16"/>
        <v>0.33123689727463312</v>
      </c>
      <c r="U63" s="3">
        <f t="shared" si="16"/>
        <v>0.22222222222222221</v>
      </c>
      <c r="V63" s="3"/>
      <c r="W63" s="3"/>
    </row>
    <row r="64" spans="1:24" s="2" customFormat="1" ht="20" x14ac:dyDescent="0.25">
      <c r="B64" s="2" t="s">
        <v>206</v>
      </c>
      <c r="C64" s="2">
        <v>169</v>
      </c>
      <c r="D64" s="2">
        <v>94</v>
      </c>
      <c r="E64" s="2">
        <v>75</v>
      </c>
      <c r="H64"/>
      <c r="I64"/>
      <c r="J64" t="str">
        <f t="shared" ref="J64:J67" si="17">B64</f>
        <v>Somewhat agree</v>
      </c>
      <c r="K64" s="1">
        <f>C64/C68</f>
        <v>0.16916916916916916</v>
      </c>
      <c r="L64" s="1">
        <f>D64/D68</f>
        <v>0.1970649895178197</v>
      </c>
      <c r="M64" s="1">
        <f>E64/E68</f>
        <v>0.14367816091954022</v>
      </c>
      <c r="N64" s="1"/>
      <c r="O64" s="1"/>
      <c r="P64"/>
      <c r="Q64"/>
      <c r="R64" t="s">
        <v>207</v>
      </c>
      <c r="S64" s="3">
        <f t="shared" ref="S64:U64" si="18">K65</f>
        <v>0.27527527527527529</v>
      </c>
      <c r="T64" s="3">
        <f t="shared" si="18"/>
        <v>0.24947589098532494</v>
      </c>
      <c r="U64" s="3">
        <f t="shared" si="18"/>
        <v>0.2988505747126437</v>
      </c>
      <c r="V64" s="3"/>
      <c r="W64" s="3"/>
      <c r="X64"/>
    </row>
    <row r="65" spans="1:24" x14ac:dyDescent="0.25">
      <c r="B65" t="s">
        <v>207</v>
      </c>
      <c r="C65">
        <v>275</v>
      </c>
      <c r="D65">
        <v>119</v>
      </c>
      <c r="E65">
        <v>156</v>
      </c>
      <c r="J65" t="str">
        <f t="shared" si="17"/>
        <v>Neither agree nor disagree</v>
      </c>
      <c r="K65" s="1">
        <f>C65/C68</f>
        <v>0.27527527527527529</v>
      </c>
      <c r="L65" s="1">
        <f>D65/D68</f>
        <v>0.24947589098532494</v>
      </c>
      <c r="M65" s="1">
        <f>E65/E68</f>
        <v>0.2988505747126437</v>
      </c>
      <c r="N65" s="1"/>
      <c r="O65" s="1"/>
      <c r="R65" t="s">
        <v>219</v>
      </c>
      <c r="S65" s="3">
        <f t="shared" ref="S65:U65" si="19">K66+K67</f>
        <v>0.4504504504504504</v>
      </c>
      <c r="T65" s="3">
        <f t="shared" si="19"/>
        <v>0.41928721174004191</v>
      </c>
      <c r="U65" s="3">
        <f t="shared" si="19"/>
        <v>0.47892720306513409</v>
      </c>
      <c r="V65" s="3"/>
      <c r="W65" s="3"/>
    </row>
    <row r="66" spans="1:24" x14ac:dyDescent="0.25">
      <c r="B66" t="s">
        <v>208</v>
      </c>
      <c r="C66">
        <v>156</v>
      </c>
      <c r="D66">
        <v>67</v>
      </c>
      <c r="E66">
        <v>89</v>
      </c>
      <c r="J66" t="str">
        <f t="shared" si="17"/>
        <v>Somewhat disagree</v>
      </c>
      <c r="K66" s="1">
        <f>C66/C68</f>
        <v>0.15615615615615616</v>
      </c>
      <c r="L66" s="1">
        <f>D66/D68</f>
        <v>0.14046121593291405</v>
      </c>
      <c r="M66" s="1">
        <f>E66/E68</f>
        <v>0.17049808429118773</v>
      </c>
      <c r="N66" s="1"/>
      <c r="O66" s="1"/>
    </row>
    <row r="67" spans="1:24" x14ac:dyDescent="0.25">
      <c r="B67" t="s">
        <v>209</v>
      </c>
      <c r="C67">
        <v>294</v>
      </c>
      <c r="D67">
        <v>133</v>
      </c>
      <c r="E67">
        <v>161</v>
      </c>
      <c r="J67" t="str">
        <f t="shared" si="17"/>
        <v>Strongly disagree</v>
      </c>
      <c r="K67" s="1">
        <f>C67/C68</f>
        <v>0.29429429429429427</v>
      </c>
      <c r="L67" s="1">
        <f>D67/D68</f>
        <v>0.27882599580712786</v>
      </c>
      <c r="M67" s="1">
        <f>E67/E68</f>
        <v>0.30842911877394635</v>
      </c>
      <c r="N67" s="1"/>
      <c r="O67" s="1"/>
    </row>
    <row r="68" spans="1:24" x14ac:dyDescent="0.25">
      <c r="A68" t="s">
        <v>3</v>
      </c>
      <c r="C68">
        <v>999</v>
      </c>
      <c r="D68">
        <v>477</v>
      </c>
      <c r="E68">
        <v>522</v>
      </c>
    </row>
    <row r="73" spans="1:24" x14ac:dyDescent="0.25">
      <c r="A73" t="s">
        <v>247</v>
      </c>
    </row>
    <row r="74" spans="1:24" x14ac:dyDescent="0.25">
      <c r="A74" t="s">
        <v>1</v>
      </c>
    </row>
    <row r="75" spans="1:24" x14ac:dyDescent="0.25">
      <c r="C75" t="s">
        <v>3</v>
      </c>
      <c r="D75" t="s">
        <v>35</v>
      </c>
    </row>
    <row r="76" spans="1:24" s="2" customFormat="1" ht="6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4" x14ac:dyDescent="0.25">
      <c r="A77" t="s">
        <v>242</v>
      </c>
      <c r="B77" t="s">
        <v>205</v>
      </c>
      <c r="C77">
        <v>105</v>
      </c>
      <c r="D77">
        <v>42</v>
      </c>
      <c r="E77">
        <v>32</v>
      </c>
      <c r="F77">
        <v>31</v>
      </c>
      <c r="J77" t="str">
        <f>B77</f>
        <v>Strongly agree</v>
      </c>
      <c r="K77" s="1">
        <f>C77/C82</f>
        <v>0.10510510510510511</v>
      </c>
      <c r="L77" s="1">
        <f>D77/D82</f>
        <v>0.11898016997167139</v>
      </c>
      <c r="M77" s="1">
        <f>E77/E82</f>
        <v>0.10423452768729642</v>
      </c>
      <c r="N77" s="1">
        <f>F77/F82</f>
        <v>9.1445427728613568E-2</v>
      </c>
      <c r="O77" s="1"/>
      <c r="R77" t="s">
        <v>220</v>
      </c>
      <c r="S77" s="3">
        <f t="shared" ref="S77:V77" si="20">K77+K78</f>
        <v>0.27527527527527529</v>
      </c>
      <c r="T77" s="3">
        <f t="shared" si="20"/>
        <v>0.2719546742209632</v>
      </c>
      <c r="U77" s="3">
        <f t="shared" si="20"/>
        <v>0.2736156351791531</v>
      </c>
      <c r="V77" s="3">
        <f t="shared" si="20"/>
        <v>0.28023598820058998</v>
      </c>
      <c r="W77" s="3"/>
    </row>
    <row r="78" spans="1:24" x14ac:dyDescent="0.25">
      <c r="B78" t="s">
        <v>206</v>
      </c>
      <c r="C78">
        <v>170</v>
      </c>
      <c r="D78">
        <v>54</v>
      </c>
      <c r="E78">
        <v>52</v>
      </c>
      <c r="F78">
        <v>64</v>
      </c>
      <c r="J78" t="str">
        <f t="shared" ref="J78:J81" si="21">B78</f>
        <v>Somewhat agree</v>
      </c>
      <c r="K78" s="1">
        <f>C78/C82</f>
        <v>0.17017017017017017</v>
      </c>
      <c r="L78" s="1">
        <f>D78/D82</f>
        <v>0.15297450424929179</v>
      </c>
      <c r="M78" s="1">
        <f>E78/E82</f>
        <v>0.16938110749185667</v>
      </c>
      <c r="N78" s="1">
        <f>F78/F82</f>
        <v>0.1887905604719764</v>
      </c>
      <c r="O78" s="1"/>
      <c r="R78" t="s">
        <v>207</v>
      </c>
      <c r="S78" s="3">
        <f t="shared" ref="S78:V78" si="22">K79</f>
        <v>0.27527527527527529</v>
      </c>
      <c r="T78" s="3">
        <f t="shared" si="22"/>
        <v>0.35694050991501414</v>
      </c>
      <c r="U78" s="3">
        <f t="shared" si="22"/>
        <v>0.23127035830618892</v>
      </c>
      <c r="V78" s="3">
        <f t="shared" si="22"/>
        <v>0.23008849557522124</v>
      </c>
      <c r="W78" s="3"/>
    </row>
    <row r="79" spans="1:24" s="2" customFormat="1" ht="20" x14ac:dyDescent="0.25">
      <c r="B79" s="2" t="s">
        <v>207</v>
      </c>
      <c r="C79" s="2">
        <v>275</v>
      </c>
      <c r="D79" s="2">
        <v>126</v>
      </c>
      <c r="E79" s="2">
        <v>71</v>
      </c>
      <c r="F79" s="2">
        <v>78</v>
      </c>
      <c r="H79"/>
      <c r="I79"/>
      <c r="J79" t="str">
        <f t="shared" si="21"/>
        <v>Neither agree nor disagree</v>
      </c>
      <c r="K79" s="1">
        <f>C79/C82</f>
        <v>0.27527527527527529</v>
      </c>
      <c r="L79" s="1">
        <f>D79/D82</f>
        <v>0.35694050991501414</v>
      </c>
      <c r="M79" s="1">
        <f>E79/E82</f>
        <v>0.23127035830618892</v>
      </c>
      <c r="N79" s="1">
        <f>F79/F82</f>
        <v>0.23008849557522124</v>
      </c>
      <c r="O79" s="1"/>
      <c r="P79"/>
      <c r="Q79"/>
      <c r="R79" t="s">
        <v>219</v>
      </c>
      <c r="S79" s="3">
        <f t="shared" ref="S79:V79" si="23">K80+K81</f>
        <v>0.44944944944944942</v>
      </c>
      <c r="T79" s="3">
        <f t="shared" si="23"/>
        <v>0.37110481586402266</v>
      </c>
      <c r="U79" s="3">
        <f t="shared" si="23"/>
        <v>0.49511400651465798</v>
      </c>
      <c r="V79" s="3">
        <f t="shared" si="23"/>
        <v>0.48967551622418881</v>
      </c>
      <c r="W79" s="3"/>
      <c r="X79"/>
    </row>
    <row r="80" spans="1:24" x14ac:dyDescent="0.25">
      <c r="B80" t="s">
        <v>208</v>
      </c>
      <c r="C80">
        <v>155</v>
      </c>
      <c r="D80">
        <v>42</v>
      </c>
      <c r="E80">
        <v>53</v>
      </c>
      <c r="F80">
        <v>60</v>
      </c>
      <c r="J80" t="str">
        <f t="shared" si="21"/>
        <v>Somewhat disagree</v>
      </c>
      <c r="K80" s="1">
        <f>C80/C82</f>
        <v>0.15515515515515516</v>
      </c>
      <c r="L80" s="1">
        <f>D80/D82</f>
        <v>0.11898016997167139</v>
      </c>
      <c r="M80" s="1">
        <f>E80/E82</f>
        <v>0.17263843648208468</v>
      </c>
      <c r="N80" s="1">
        <f>F80/F82</f>
        <v>0.17699115044247787</v>
      </c>
      <c r="O80" s="1"/>
    </row>
    <row r="81" spans="1:24" x14ac:dyDescent="0.25">
      <c r="B81" t="s">
        <v>209</v>
      </c>
      <c r="C81">
        <v>294</v>
      </c>
      <c r="D81">
        <v>89</v>
      </c>
      <c r="E81">
        <v>99</v>
      </c>
      <c r="F81">
        <v>106</v>
      </c>
      <c r="J81" t="str">
        <f t="shared" si="21"/>
        <v>Strongly disagree</v>
      </c>
      <c r="K81" s="1">
        <f>C81/C82</f>
        <v>0.29429429429429427</v>
      </c>
      <c r="L81" s="1">
        <f>D81/D82</f>
        <v>0.25212464589235128</v>
      </c>
      <c r="M81" s="1">
        <f>E81/E82</f>
        <v>0.32247557003257327</v>
      </c>
      <c r="N81" s="1">
        <f>F81/F82</f>
        <v>0.31268436578171094</v>
      </c>
      <c r="O81" s="1"/>
    </row>
    <row r="82" spans="1:24" x14ac:dyDescent="0.25">
      <c r="A82" t="s">
        <v>3</v>
      </c>
      <c r="C82">
        <v>999</v>
      </c>
      <c r="D82">
        <v>353</v>
      </c>
      <c r="E82">
        <v>307</v>
      </c>
      <c r="F82">
        <v>339</v>
      </c>
    </row>
    <row r="87" spans="1:24" x14ac:dyDescent="0.25">
      <c r="A87" t="s">
        <v>248</v>
      </c>
    </row>
    <row r="88" spans="1:24" x14ac:dyDescent="0.25">
      <c r="A88" t="s">
        <v>1</v>
      </c>
    </row>
    <row r="89" spans="1:24" x14ac:dyDescent="0.25">
      <c r="C89" t="s">
        <v>3</v>
      </c>
      <c r="D89" t="s">
        <v>46</v>
      </c>
    </row>
    <row r="90" spans="1:24" s="2" customFormat="1" ht="8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S90" s="2" t="str">
        <f>K90</f>
        <v>North Carolina</v>
      </c>
      <c r="T90" s="2" t="str">
        <f>L90</f>
        <v>Silent &amp; Boomer (born before 1965)</v>
      </c>
      <c r="U90" s="2" t="str">
        <f>M90</f>
        <v>Generation X (born 1965-1980)</v>
      </c>
      <c r="V90" s="2" t="str">
        <f>N90</f>
        <v>Millennials &amp; Generation Z (born after 1980)</v>
      </c>
    </row>
    <row r="91" spans="1:24" x14ac:dyDescent="0.25">
      <c r="A91" t="s">
        <v>242</v>
      </c>
      <c r="B91" t="s">
        <v>205</v>
      </c>
      <c r="C91">
        <v>106</v>
      </c>
      <c r="D91">
        <v>38</v>
      </c>
      <c r="E91">
        <v>25</v>
      </c>
      <c r="F91">
        <v>43</v>
      </c>
      <c r="J91" t="str">
        <f>B91</f>
        <v>Strongly agree</v>
      </c>
      <c r="K91" s="1">
        <f>C91/C96</f>
        <v>0.106</v>
      </c>
      <c r="L91" s="1">
        <f>D91/D96</f>
        <v>0.12837837837837837</v>
      </c>
      <c r="M91" s="1">
        <f>E91/E96</f>
        <v>0.10040160642570281</v>
      </c>
      <c r="N91" s="1">
        <f>F91/F96</f>
        <v>9.4505494505494503E-2</v>
      </c>
      <c r="O91" s="1"/>
      <c r="R91" t="s">
        <v>220</v>
      </c>
      <c r="S91" s="3">
        <f t="shared" ref="S91:V91" si="24">K91+K92</f>
        <v>0.27600000000000002</v>
      </c>
      <c r="T91" s="3">
        <f t="shared" si="24"/>
        <v>0.34121621621621623</v>
      </c>
      <c r="U91" s="3">
        <f t="shared" si="24"/>
        <v>0.24899598393574296</v>
      </c>
      <c r="V91" s="3">
        <f t="shared" si="24"/>
        <v>0.24835164835164836</v>
      </c>
      <c r="W91" s="3"/>
    </row>
    <row r="92" spans="1:24" x14ac:dyDescent="0.25">
      <c r="B92" t="s">
        <v>206</v>
      </c>
      <c r="C92">
        <v>170</v>
      </c>
      <c r="D92">
        <v>63</v>
      </c>
      <c r="E92">
        <v>37</v>
      </c>
      <c r="F92">
        <v>70</v>
      </c>
      <c r="J92" t="str">
        <f t="shared" ref="J92:J95" si="25">B92</f>
        <v>Somewhat agree</v>
      </c>
      <c r="K92" s="1">
        <f>C92/C96</f>
        <v>0.17</v>
      </c>
      <c r="L92" s="1">
        <f>D92/D96</f>
        <v>0.21283783783783783</v>
      </c>
      <c r="M92" s="1">
        <f>E92/E96</f>
        <v>0.14859437751004015</v>
      </c>
      <c r="N92" s="1">
        <f>F92/F96</f>
        <v>0.15384615384615385</v>
      </c>
      <c r="O92" s="1"/>
      <c r="R92" t="s">
        <v>207</v>
      </c>
      <c r="S92" s="3">
        <f t="shared" ref="S92:V92" si="26">K93</f>
        <v>0.27400000000000002</v>
      </c>
      <c r="T92" s="3">
        <f t="shared" si="26"/>
        <v>0.26013513513513514</v>
      </c>
      <c r="U92" s="3">
        <f t="shared" si="26"/>
        <v>0.24899598393574296</v>
      </c>
      <c r="V92" s="3">
        <f t="shared" si="26"/>
        <v>0.2967032967032967</v>
      </c>
      <c r="W92" s="3"/>
    </row>
    <row r="93" spans="1:24" x14ac:dyDescent="0.25">
      <c r="B93" t="s">
        <v>207</v>
      </c>
      <c r="C93">
        <v>274</v>
      </c>
      <c r="D93">
        <v>77</v>
      </c>
      <c r="E93">
        <v>62</v>
      </c>
      <c r="F93">
        <v>135</v>
      </c>
      <c r="J93" t="str">
        <f t="shared" si="25"/>
        <v>Neither agree nor disagree</v>
      </c>
      <c r="K93" s="1">
        <f>C93/C96</f>
        <v>0.27400000000000002</v>
      </c>
      <c r="L93" s="1">
        <f>D93/D96</f>
        <v>0.26013513513513514</v>
      </c>
      <c r="M93" s="1">
        <f>E93/E96</f>
        <v>0.24899598393574296</v>
      </c>
      <c r="N93" s="1">
        <f>F93/F96</f>
        <v>0.2967032967032967</v>
      </c>
      <c r="O93" s="1"/>
      <c r="R93" t="s">
        <v>219</v>
      </c>
      <c r="S93" s="3">
        <f t="shared" ref="S93:V93" si="27">K94+K95</f>
        <v>0.44999999999999996</v>
      </c>
      <c r="T93" s="3">
        <f t="shared" si="27"/>
        <v>0.39864864864864868</v>
      </c>
      <c r="U93" s="3">
        <f t="shared" si="27"/>
        <v>0.50200803212851408</v>
      </c>
      <c r="V93" s="3">
        <f t="shared" si="27"/>
        <v>0.45494505494505499</v>
      </c>
      <c r="W93" s="3"/>
    </row>
    <row r="94" spans="1:24" s="2" customFormat="1" ht="20" x14ac:dyDescent="0.25">
      <c r="B94" s="2" t="s">
        <v>208</v>
      </c>
      <c r="C94" s="2">
        <v>155</v>
      </c>
      <c r="D94" s="2">
        <v>53</v>
      </c>
      <c r="E94" s="2">
        <v>43</v>
      </c>
      <c r="F94" s="2">
        <v>59</v>
      </c>
      <c r="H94"/>
      <c r="I94"/>
      <c r="J94" t="str">
        <f t="shared" si="25"/>
        <v>Somewhat disagree</v>
      </c>
      <c r="K94" s="1">
        <f>C94/C96</f>
        <v>0.155</v>
      </c>
      <c r="L94" s="1">
        <f>D94/D96</f>
        <v>0.17905405405405406</v>
      </c>
      <c r="M94" s="1">
        <f>E94/E96</f>
        <v>0.17269076305220885</v>
      </c>
      <c r="N94" s="1">
        <f>F94/F96</f>
        <v>0.12967032967032968</v>
      </c>
      <c r="O94" s="1"/>
      <c r="P94"/>
      <c r="Q94"/>
      <c r="R94"/>
      <c r="S94"/>
      <c r="T94"/>
      <c r="U94"/>
      <c r="V94"/>
      <c r="W94"/>
      <c r="X94"/>
    </row>
    <row r="95" spans="1:24" x14ac:dyDescent="0.25">
      <c r="B95" t="s">
        <v>209</v>
      </c>
      <c r="C95">
        <v>295</v>
      </c>
      <c r="D95">
        <v>65</v>
      </c>
      <c r="E95">
        <v>82</v>
      </c>
      <c r="F95">
        <v>148</v>
      </c>
      <c r="J95" t="str">
        <f t="shared" si="25"/>
        <v>Strongly disagree</v>
      </c>
      <c r="K95" s="1">
        <f>C95/C96</f>
        <v>0.29499999999999998</v>
      </c>
      <c r="L95" s="1">
        <f>D95/D96</f>
        <v>0.2195945945945946</v>
      </c>
      <c r="M95" s="1">
        <f>E95/E96</f>
        <v>0.32931726907630521</v>
      </c>
      <c r="N95" s="1">
        <f>F95/F96</f>
        <v>0.32527472527472528</v>
      </c>
      <c r="O95" s="1"/>
    </row>
    <row r="96" spans="1:24" x14ac:dyDescent="0.25">
      <c r="A96" t="s">
        <v>3</v>
      </c>
      <c r="C96">
        <v>1000</v>
      </c>
      <c r="D96">
        <v>296</v>
      </c>
      <c r="E96">
        <v>249</v>
      </c>
      <c r="F96">
        <v>455</v>
      </c>
    </row>
    <row r="101" spans="1:24" x14ac:dyDescent="0.25">
      <c r="A101" t="s">
        <v>249</v>
      </c>
    </row>
    <row r="102" spans="1:24" x14ac:dyDescent="0.25">
      <c r="A102" t="s">
        <v>1</v>
      </c>
    </row>
    <row r="103" spans="1:24" x14ac:dyDescent="0.25">
      <c r="C103" t="s">
        <v>3</v>
      </c>
      <c r="D103" t="s">
        <v>40</v>
      </c>
    </row>
    <row r="104" spans="1:24"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O104" s="2" t="str">
        <f>G104</f>
        <v>Rural County</v>
      </c>
      <c r="S104" s="2" t="str">
        <f>K104</f>
        <v>North Carolina</v>
      </c>
      <c r="T104" s="2" t="str">
        <f>L104</f>
        <v>Central Cities</v>
      </c>
      <c r="U104" s="2" t="str">
        <f>M104</f>
        <v>Urban County Suburbs</v>
      </c>
      <c r="V104" s="2" t="str">
        <f>N104</f>
        <v>Surrounding Suburban County</v>
      </c>
      <c r="W104" s="2" t="str">
        <f>O104</f>
        <v>Rural County</v>
      </c>
    </row>
    <row r="105" spans="1:24" x14ac:dyDescent="0.25">
      <c r="A105" t="s">
        <v>242</v>
      </c>
      <c r="B105" t="s">
        <v>205</v>
      </c>
      <c r="C105">
        <v>105</v>
      </c>
      <c r="D105">
        <v>27</v>
      </c>
      <c r="E105">
        <v>27</v>
      </c>
      <c r="F105">
        <v>15</v>
      </c>
      <c r="G105">
        <v>36</v>
      </c>
      <c r="J105" t="str">
        <f>B105</f>
        <v>Strongly agree</v>
      </c>
      <c r="K105" s="1">
        <f>C105/C110</f>
        <v>0.10531594784353059</v>
      </c>
      <c r="L105" s="1">
        <f>D105/D110</f>
        <v>8.8815789473684209E-2</v>
      </c>
      <c r="M105" s="1">
        <f>E105/E110</f>
        <v>0.10931174089068826</v>
      </c>
      <c r="N105" s="1">
        <f>F105/F110</f>
        <v>6.4935064935064929E-2</v>
      </c>
      <c r="O105" s="1">
        <f>G105/G110</f>
        <v>0.16744186046511628</v>
      </c>
      <c r="R105" t="s">
        <v>220</v>
      </c>
      <c r="S105" s="3">
        <f t="shared" ref="S105:W105" si="28">K105+K106</f>
        <v>0.27482447342026078</v>
      </c>
      <c r="T105" s="3">
        <f t="shared" si="28"/>
        <v>0.25657894736842102</v>
      </c>
      <c r="U105" s="3">
        <f t="shared" si="28"/>
        <v>0.2753036437246964</v>
      </c>
      <c r="V105" s="3">
        <f t="shared" si="28"/>
        <v>0.25974025974025972</v>
      </c>
      <c r="W105" s="3">
        <f t="shared" si="28"/>
        <v>0.31627906976744186</v>
      </c>
    </row>
    <row r="106" spans="1:24" x14ac:dyDescent="0.25">
      <c r="B106" t="s">
        <v>206</v>
      </c>
      <c r="C106">
        <v>169</v>
      </c>
      <c r="D106">
        <v>51</v>
      </c>
      <c r="E106">
        <v>41</v>
      </c>
      <c r="F106">
        <v>45</v>
      </c>
      <c r="G106">
        <v>32</v>
      </c>
      <c r="J106" t="str">
        <f t="shared" ref="J106:J109" si="29">B106</f>
        <v>Somewhat agree</v>
      </c>
      <c r="K106" s="1">
        <f>C106/C110</f>
        <v>0.16950852557673018</v>
      </c>
      <c r="L106" s="1">
        <f>D106/D110</f>
        <v>0.16776315789473684</v>
      </c>
      <c r="M106" s="1">
        <f>E106/E110</f>
        <v>0.16599190283400811</v>
      </c>
      <c r="N106" s="1">
        <f>F106/F110</f>
        <v>0.19480519480519481</v>
      </c>
      <c r="O106" s="1">
        <f>G106/G110</f>
        <v>0.14883720930232558</v>
      </c>
      <c r="R106" t="s">
        <v>207</v>
      </c>
      <c r="S106" s="3">
        <f t="shared" ref="S106:W106" si="30">K107</f>
        <v>0.27482447342026078</v>
      </c>
      <c r="T106" s="3">
        <f t="shared" si="30"/>
        <v>0.28947368421052633</v>
      </c>
      <c r="U106" s="3">
        <f t="shared" si="30"/>
        <v>0.2145748987854251</v>
      </c>
      <c r="V106" s="3">
        <f t="shared" si="30"/>
        <v>0.30735930735930733</v>
      </c>
      <c r="W106" s="3">
        <f t="shared" si="30"/>
        <v>0.28837209302325584</v>
      </c>
    </row>
    <row r="107" spans="1:24" x14ac:dyDescent="0.25">
      <c r="B107" t="s">
        <v>207</v>
      </c>
      <c r="C107">
        <v>274</v>
      </c>
      <c r="D107">
        <v>88</v>
      </c>
      <c r="E107">
        <v>53</v>
      </c>
      <c r="F107">
        <v>71</v>
      </c>
      <c r="G107">
        <v>62</v>
      </c>
      <c r="J107" t="str">
        <f t="shared" si="29"/>
        <v>Neither agree nor disagree</v>
      </c>
      <c r="K107" s="1">
        <f>C107/C110</f>
        <v>0.27482447342026078</v>
      </c>
      <c r="L107" s="1">
        <f>D107/D110</f>
        <v>0.28947368421052633</v>
      </c>
      <c r="M107" s="1">
        <f>E107/E110</f>
        <v>0.2145748987854251</v>
      </c>
      <c r="N107" s="1">
        <f>F107/F110</f>
        <v>0.30735930735930733</v>
      </c>
      <c r="O107" s="1">
        <f>G107/G110</f>
        <v>0.28837209302325584</v>
      </c>
      <c r="R107" t="s">
        <v>219</v>
      </c>
      <c r="S107" s="3">
        <f t="shared" ref="S107:W107" si="31">K108+K109</f>
        <v>0.45035105315947843</v>
      </c>
      <c r="T107" s="3">
        <f t="shared" si="31"/>
        <v>0.4539473684210526</v>
      </c>
      <c r="U107" s="3">
        <f t="shared" si="31"/>
        <v>0.51012145748987858</v>
      </c>
      <c r="V107" s="3">
        <f t="shared" si="31"/>
        <v>0.4329004329004329</v>
      </c>
      <c r="W107" s="3">
        <f t="shared" si="31"/>
        <v>0.39534883720930236</v>
      </c>
    </row>
    <row r="108" spans="1:24" x14ac:dyDescent="0.25">
      <c r="B108" t="s">
        <v>208</v>
      </c>
      <c r="C108">
        <v>155</v>
      </c>
      <c r="D108">
        <v>48</v>
      </c>
      <c r="E108">
        <v>37</v>
      </c>
      <c r="F108">
        <v>44</v>
      </c>
      <c r="G108">
        <v>26</v>
      </c>
      <c r="J108" t="str">
        <f t="shared" si="29"/>
        <v>Somewhat disagree</v>
      </c>
      <c r="K108" s="1">
        <f>C108/C110</f>
        <v>0.15546639919759278</v>
      </c>
      <c r="L108" s="1">
        <f>D108/D110</f>
        <v>0.15789473684210525</v>
      </c>
      <c r="M108" s="1">
        <f>E108/E110</f>
        <v>0.14979757085020243</v>
      </c>
      <c r="N108" s="1">
        <f>F108/F110</f>
        <v>0.19047619047619047</v>
      </c>
      <c r="O108" s="1">
        <f>G108/G110</f>
        <v>0.12093023255813953</v>
      </c>
    </row>
    <row r="109" spans="1:24" s="2" customFormat="1" ht="20" x14ac:dyDescent="0.25">
      <c r="B109" s="2" t="s">
        <v>209</v>
      </c>
      <c r="C109" s="2">
        <v>294</v>
      </c>
      <c r="D109" s="2">
        <v>90</v>
      </c>
      <c r="E109" s="2">
        <v>89</v>
      </c>
      <c r="F109" s="2">
        <v>56</v>
      </c>
      <c r="G109" s="2">
        <v>59</v>
      </c>
      <c r="H109"/>
      <c r="I109"/>
      <c r="J109" t="str">
        <f t="shared" si="29"/>
        <v>Strongly disagree</v>
      </c>
      <c r="K109" s="1">
        <f>C109/C110</f>
        <v>0.29488465396188568</v>
      </c>
      <c r="L109" s="1">
        <f>D109/D110</f>
        <v>0.29605263157894735</v>
      </c>
      <c r="M109" s="1">
        <f>E109/E110</f>
        <v>0.36032388663967613</v>
      </c>
      <c r="N109" s="1">
        <f>F109/F110</f>
        <v>0.24242424242424243</v>
      </c>
      <c r="O109" s="1">
        <f>G109/G110</f>
        <v>0.2744186046511628</v>
      </c>
      <c r="P109"/>
      <c r="Q109"/>
      <c r="R109"/>
      <c r="S109"/>
      <c r="T109"/>
      <c r="U109"/>
      <c r="V109"/>
      <c r="W109"/>
      <c r="X109"/>
    </row>
    <row r="110" spans="1:24" x14ac:dyDescent="0.25">
      <c r="A110" t="s">
        <v>3</v>
      </c>
      <c r="C110">
        <v>997</v>
      </c>
      <c r="D110">
        <v>304</v>
      </c>
      <c r="E110">
        <v>247</v>
      </c>
      <c r="F110">
        <v>231</v>
      </c>
      <c r="G110">
        <v>215</v>
      </c>
    </row>
    <row r="115" spans="1:24" x14ac:dyDescent="0.25">
      <c r="A115" t="s">
        <v>250</v>
      </c>
    </row>
    <row r="116" spans="1:24" x14ac:dyDescent="0.25">
      <c r="A116" t="s">
        <v>1</v>
      </c>
    </row>
    <row r="117" spans="1:24" x14ac:dyDescent="0.25">
      <c r="C117" t="s">
        <v>3</v>
      </c>
      <c r="D117" t="s">
        <v>70</v>
      </c>
    </row>
    <row r="118" spans="1:24" s="2" customFormat="1" ht="80" x14ac:dyDescent="0.25">
      <c r="C118" s="2" t="s">
        <v>50</v>
      </c>
      <c r="D118" s="2" t="s">
        <v>71</v>
      </c>
      <c r="E118" s="2" t="s">
        <v>72</v>
      </c>
      <c r="F118" s="2" t="s">
        <v>218</v>
      </c>
      <c r="G118" s="2" t="s">
        <v>74</v>
      </c>
      <c r="K118" s="2" t="str">
        <f>C118</f>
        <v>North Carolina</v>
      </c>
      <c r="L118" s="2" t="str">
        <f>D118</f>
        <v>Voted for Donald Trump</v>
      </c>
      <c r="M118" s="2" t="str">
        <f>E118</f>
        <v>Voted for Kamala Harris</v>
      </c>
      <c r="N118" s="2" t="str">
        <f>F118</f>
        <v>Voted third party/other</v>
      </c>
      <c r="O118" s="2" t="str">
        <f>G118</f>
        <v>Didn't vote in 2024 presidential election</v>
      </c>
      <c r="S118" s="2" t="str">
        <f>K118</f>
        <v>North Carolina</v>
      </c>
      <c r="T118" s="2" t="str">
        <f>L118</f>
        <v>Voted for Donald Trump</v>
      </c>
      <c r="U118" s="2" t="str">
        <f>M118</f>
        <v>Voted for Kamala Harris</v>
      </c>
      <c r="V118" s="2" t="str">
        <f>N118</f>
        <v>Voted third party/other</v>
      </c>
      <c r="W118" s="2" t="str">
        <f>O118</f>
        <v>Didn't vote in 2024 presidential election</v>
      </c>
    </row>
    <row r="119" spans="1:24" x14ac:dyDescent="0.25">
      <c r="A119" t="s">
        <v>242</v>
      </c>
      <c r="B119" t="s">
        <v>205</v>
      </c>
      <c r="C119">
        <v>106</v>
      </c>
      <c r="D119">
        <v>67</v>
      </c>
      <c r="E119">
        <v>15</v>
      </c>
      <c r="F119">
        <v>0</v>
      </c>
      <c r="G119">
        <v>24</v>
      </c>
      <c r="J119" t="str">
        <f>B119</f>
        <v>Strongly agree</v>
      </c>
      <c r="K119" s="1">
        <f>C119/C124</f>
        <v>0.10578842315369262</v>
      </c>
      <c r="L119" s="1">
        <f>D119/D124</f>
        <v>0.19197707736389685</v>
      </c>
      <c r="M119" s="1">
        <f>E119/E124</f>
        <v>4.5045045045045043E-2</v>
      </c>
      <c r="N119" s="1">
        <f>F119/F124</f>
        <v>0</v>
      </c>
      <c r="O119" s="1">
        <f>G119/G124</f>
        <v>7.7170418006430874E-2</v>
      </c>
      <c r="R119" t="s">
        <v>220</v>
      </c>
      <c r="S119" s="3">
        <f t="shared" ref="S119:W119" si="32">K119+K120</f>
        <v>0.27544910179640719</v>
      </c>
      <c r="T119" s="3">
        <f t="shared" si="32"/>
        <v>0.48997134670487108</v>
      </c>
      <c r="U119" s="3">
        <f t="shared" si="32"/>
        <v>0.15015015015015015</v>
      </c>
      <c r="V119" s="3">
        <f t="shared" si="32"/>
        <v>0</v>
      </c>
      <c r="W119" s="3">
        <f t="shared" si="32"/>
        <v>0.17684887459807075</v>
      </c>
    </row>
    <row r="120" spans="1:24" x14ac:dyDescent="0.25">
      <c r="B120" t="s">
        <v>206</v>
      </c>
      <c r="C120">
        <v>170</v>
      </c>
      <c r="D120">
        <v>104</v>
      </c>
      <c r="E120">
        <v>35</v>
      </c>
      <c r="F120">
        <v>0</v>
      </c>
      <c r="G120">
        <v>31</v>
      </c>
      <c r="J120" t="str">
        <f t="shared" ref="J120:J123" si="33">B120</f>
        <v>Somewhat agree</v>
      </c>
      <c r="K120" s="1">
        <f>C120/C124</f>
        <v>0.16966067864271456</v>
      </c>
      <c r="L120" s="1">
        <f>D120/D124</f>
        <v>0.29799426934097423</v>
      </c>
      <c r="M120" s="1">
        <f>E120/E124</f>
        <v>0.10510510510510511</v>
      </c>
      <c r="N120" s="1">
        <f>F120/F124</f>
        <v>0</v>
      </c>
      <c r="O120" s="1">
        <f>G120/G124</f>
        <v>9.9678456591639875E-2</v>
      </c>
      <c r="R120" t="s">
        <v>207</v>
      </c>
      <c r="S120" s="3">
        <f t="shared" ref="S120:W120" si="34">K121</f>
        <v>0.2744510978043912</v>
      </c>
      <c r="T120" s="3">
        <f t="shared" si="34"/>
        <v>0.20916905444126074</v>
      </c>
      <c r="U120" s="3">
        <f t="shared" si="34"/>
        <v>0.23723723723723725</v>
      </c>
      <c r="V120" s="3">
        <f t="shared" si="34"/>
        <v>0.44444444444444442</v>
      </c>
      <c r="W120" s="3">
        <f t="shared" si="34"/>
        <v>0.38263665594855306</v>
      </c>
    </row>
    <row r="121" spans="1:24" x14ac:dyDescent="0.25">
      <c r="B121" t="s">
        <v>207</v>
      </c>
      <c r="C121">
        <v>275</v>
      </c>
      <c r="D121">
        <v>73</v>
      </c>
      <c r="E121">
        <v>79</v>
      </c>
      <c r="F121">
        <v>4</v>
      </c>
      <c r="G121">
        <v>119</v>
      </c>
      <c r="J121" t="str">
        <f t="shared" si="33"/>
        <v>Neither agree nor disagree</v>
      </c>
      <c r="K121" s="1">
        <f>C121/C124</f>
        <v>0.2744510978043912</v>
      </c>
      <c r="L121" s="1">
        <f>D121/D124</f>
        <v>0.20916905444126074</v>
      </c>
      <c r="M121" s="1">
        <f>E121/E124</f>
        <v>0.23723723723723725</v>
      </c>
      <c r="N121" s="1">
        <f>F121/F124</f>
        <v>0.44444444444444442</v>
      </c>
      <c r="O121" s="1">
        <f>G121/G124</f>
        <v>0.38263665594855306</v>
      </c>
      <c r="R121" t="s">
        <v>219</v>
      </c>
      <c r="S121" s="3">
        <f t="shared" ref="S121:W121" si="35">K122+K123</f>
        <v>0.45009980039920161</v>
      </c>
      <c r="T121" s="3">
        <f t="shared" si="35"/>
        <v>0.3008595988538682</v>
      </c>
      <c r="U121" s="3">
        <f t="shared" si="35"/>
        <v>0.61261261261261257</v>
      </c>
      <c r="V121" s="3">
        <f t="shared" si="35"/>
        <v>0.55555555555555558</v>
      </c>
      <c r="W121" s="3">
        <f t="shared" si="35"/>
        <v>0.44051446945337625</v>
      </c>
    </row>
    <row r="122" spans="1:24" x14ac:dyDescent="0.25">
      <c r="B122" t="s">
        <v>208</v>
      </c>
      <c r="C122">
        <v>156</v>
      </c>
      <c r="D122">
        <v>54</v>
      </c>
      <c r="E122">
        <v>64</v>
      </c>
      <c r="F122">
        <v>1</v>
      </c>
      <c r="G122">
        <v>37</v>
      </c>
      <c r="J122" t="str">
        <f t="shared" si="33"/>
        <v>Somewhat disagree</v>
      </c>
      <c r="K122" s="1">
        <f>C122/C124</f>
        <v>0.15568862275449102</v>
      </c>
      <c r="L122" s="1">
        <f>D122/D124</f>
        <v>0.15472779369627507</v>
      </c>
      <c r="M122" s="1">
        <f>E122/E124</f>
        <v>0.19219219219219219</v>
      </c>
      <c r="N122" s="1">
        <f>F122/F124</f>
        <v>0.1111111111111111</v>
      </c>
      <c r="O122" s="1">
        <f>G122/G124</f>
        <v>0.11897106109324759</v>
      </c>
    </row>
    <row r="123" spans="1:24" x14ac:dyDescent="0.25">
      <c r="B123" t="s">
        <v>209</v>
      </c>
      <c r="C123">
        <v>295</v>
      </c>
      <c r="D123">
        <v>51</v>
      </c>
      <c r="E123">
        <v>140</v>
      </c>
      <c r="F123">
        <v>4</v>
      </c>
      <c r="G123">
        <v>100</v>
      </c>
      <c r="J123" t="str">
        <f t="shared" si="33"/>
        <v>Strongly disagree</v>
      </c>
      <c r="K123" s="1">
        <f>C123/C124</f>
        <v>0.29441117764471059</v>
      </c>
      <c r="L123" s="1">
        <f>D123/D124</f>
        <v>0.14613180515759314</v>
      </c>
      <c r="M123" s="1">
        <f>E123/E124</f>
        <v>0.42042042042042044</v>
      </c>
      <c r="N123" s="1">
        <f>F123/F124</f>
        <v>0.44444444444444442</v>
      </c>
      <c r="O123" s="1">
        <f>G123/G124</f>
        <v>0.32154340836012862</v>
      </c>
    </row>
    <row r="124" spans="1:24" s="2" customFormat="1" ht="20" x14ac:dyDescent="0.25">
      <c r="A124" s="2" t="s">
        <v>3</v>
      </c>
      <c r="C124" s="2">
        <v>1002</v>
      </c>
      <c r="D124" s="2">
        <v>349</v>
      </c>
      <c r="E124" s="2">
        <v>333</v>
      </c>
      <c r="F124" s="2">
        <v>9</v>
      </c>
      <c r="G124" s="2">
        <v>311</v>
      </c>
      <c r="H124"/>
      <c r="I124"/>
      <c r="J124"/>
      <c r="K124"/>
      <c r="L124"/>
      <c r="M124"/>
      <c r="N124"/>
      <c r="O124"/>
      <c r="P124"/>
      <c r="Q124"/>
      <c r="R124"/>
      <c r="S124"/>
      <c r="T124"/>
      <c r="U124"/>
      <c r="V124"/>
      <c r="W124"/>
      <c r="X124"/>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8E310-1F34-174A-A8E2-9256C963310A}">
  <dimension ref="A1:W137"/>
  <sheetViews>
    <sheetView topLeftCell="E90" workbookViewId="0"/>
  </sheetViews>
  <sheetFormatPr baseColWidth="10" defaultRowHeight="19" x14ac:dyDescent="0.25"/>
  <cols>
    <col min="4" max="6" width="12.85546875" customWidth="1"/>
    <col min="10" max="10" width="18.5703125" customWidth="1"/>
    <col min="12" max="14" width="12.140625" customWidth="1"/>
    <col min="18" max="18" width="29.140625" customWidth="1"/>
    <col min="20" max="22" width="13" customWidth="1"/>
  </cols>
  <sheetData>
    <row r="1" spans="1:23" x14ac:dyDescent="0.25">
      <c r="A1" t="s">
        <v>308</v>
      </c>
      <c r="T1" t="s">
        <v>337</v>
      </c>
    </row>
    <row r="2" spans="1:23" x14ac:dyDescent="0.25">
      <c r="A2" t="s">
        <v>314</v>
      </c>
    </row>
    <row r="3" spans="1:23" x14ac:dyDescent="0.25">
      <c r="A3" t="s">
        <v>251</v>
      </c>
    </row>
    <row r="4" spans="1:23" x14ac:dyDescent="0.25">
      <c r="A4" t="s">
        <v>1</v>
      </c>
    </row>
    <row r="5" spans="1:23" x14ac:dyDescent="0.25">
      <c r="C5" t="s">
        <v>3</v>
      </c>
      <c r="D5" t="s">
        <v>2</v>
      </c>
    </row>
    <row r="6" spans="1:23" s="2" customFormat="1" ht="6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252</v>
      </c>
      <c r="B7" t="s">
        <v>205</v>
      </c>
      <c r="C7">
        <v>157</v>
      </c>
      <c r="D7">
        <v>15</v>
      </c>
      <c r="E7">
        <v>37</v>
      </c>
      <c r="F7">
        <v>95</v>
      </c>
      <c r="G7">
        <v>10</v>
      </c>
      <c r="J7" t="str">
        <f>B7</f>
        <v>Strongly agree</v>
      </c>
      <c r="K7" s="1">
        <f>C7/C12</f>
        <v>0.15653040877367896</v>
      </c>
      <c r="L7" s="1">
        <f>D7/D12</f>
        <v>5.2816901408450703E-2</v>
      </c>
      <c r="M7" s="1">
        <f>E7/E12</f>
        <v>0.11044776119402985</v>
      </c>
      <c r="N7" s="1">
        <f>F7/F12</f>
        <v>0.34296028880866425</v>
      </c>
      <c r="O7" s="1">
        <f>G7/G12</f>
        <v>9.3457943925233641E-2</v>
      </c>
      <c r="R7" t="s">
        <v>220</v>
      </c>
      <c r="S7" s="3">
        <f>K7+K8</f>
        <v>0.3529411764705882</v>
      </c>
      <c r="T7" s="3">
        <f t="shared" ref="T7:W7" si="0">L7+L8</f>
        <v>0.18309859154929575</v>
      </c>
      <c r="U7" s="3">
        <f t="shared" si="0"/>
        <v>0.30447761194029854</v>
      </c>
      <c r="V7" s="3">
        <f t="shared" si="0"/>
        <v>0.64620938628158842</v>
      </c>
      <c r="W7" s="3">
        <f t="shared" si="0"/>
        <v>0.19626168224299065</v>
      </c>
    </row>
    <row r="8" spans="1:23" x14ac:dyDescent="0.25">
      <c r="B8" t="s">
        <v>206</v>
      </c>
      <c r="C8">
        <v>197</v>
      </c>
      <c r="D8">
        <v>37</v>
      </c>
      <c r="E8">
        <v>65</v>
      </c>
      <c r="F8">
        <v>84</v>
      </c>
      <c r="G8">
        <v>11</v>
      </c>
      <c r="J8" t="str">
        <f t="shared" ref="J8:J11" si="1">B8</f>
        <v>Somewhat agree</v>
      </c>
      <c r="K8" s="1">
        <f>C8/C12</f>
        <v>0.19641076769690927</v>
      </c>
      <c r="L8" s="1">
        <f>D8/D12</f>
        <v>0.13028169014084506</v>
      </c>
      <c r="M8" s="1">
        <f>E8/E12</f>
        <v>0.19402985074626866</v>
      </c>
      <c r="N8" s="1">
        <f>F8/F12</f>
        <v>0.30324909747292417</v>
      </c>
      <c r="O8" s="1">
        <f>G8/G12</f>
        <v>0.10280373831775701</v>
      </c>
      <c r="R8" t="s">
        <v>207</v>
      </c>
      <c r="S8" s="3">
        <f>K9</f>
        <v>0.25523429710867396</v>
      </c>
      <c r="T8" s="3">
        <f t="shared" ref="T8:W8" si="2">L9</f>
        <v>0.27464788732394368</v>
      </c>
      <c r="U8" s="3">
        <f t="shared" si="2"/>
        <v>0.2417910447761194</v>
      </c>
      <c r="V8" s="3">
        <f t="shared" si="2"/>
        <v>0.19133574007220217</v>
      </c>
      <c r="W8" s="3">
        <f t="shared" si="2"/>
        <v>0.41121495327102803</v>
      </c>
    </row>
    <row r="9" spans="1:23" x14ac:dyDescent="0.25">
      <c r="B9" t="s">
        <v>207</v>
      </c>
      <c r="C9">
        <v>256</v>
      </c>
      <c r="D9">
        <v>78</v>
      </c>
      <c r="E9">
        <v>81</v>
      </c>
      <c r="F9">
        <v>53</v>
      </c>
      <c r="G9">
        <v>44</v>
      </c>
      <c r="J9" t="str">
        <f t="shared" si="1"/>
        <v>Neither agree nor disagree</v>
      </c>
      <c r="K9" s="1">
        <f>C9/C12</f>
        <v>0.25523429710867396</v>
      </c>
      <c r="L9" s="1">
        <f>D9/D12</f>
        <v>0.27464788732394368</v>
      </c>
      <c r="M9" s="1">
        <f>E9/E12</f>
        <v>0.2417910447761194</v>
      </c>
      <c r="N9" s="1">
        <f>F9/F12</f>
        <v>0.19133574007220217</v>
      </c>
      <c r="O9" s="1">
        <f>G9/G12</f>
        <v>0.41121495327102803</v>
      </c>
      <c r="R9" t="s">
        <v>219</v>
      </c>
      <c r="S9" s="3">
        <f>K10+K11</f>
        <v>0.39182452642073778</v>
      </c>
      <c r="T9" s="3">
        <f t="shared" ref="T9:W9" si="3">L10+L11</f>
        <v>0.54225352112676062</v>
      </c>
      <c r="U9" s="3">
        <f t="shared" si="3"/>
        <v>0.45373134328358211</v>
      </c>
      <c r="V9" s="3">
        <f t="shared" si="3"/>
        <v>0.16245487364620939</v>
      </c>
      <c r="W9" s="3">
        <f t="shared" si="3"/>
        <v>0.39252336448598124</v>
      </c>
    </row>
    <row r="10" spans="1:23" x14ac:dyDescent="0.25">
      <c r="B10" t="s">
        <v>208</v>
      </c>
      <c r="C10">
        <v>133</v>
      </c>
      <c r="D10">
        <v>53</v>
      </c>
      <c r="E10">
        <v>44</v>
      </c>
      <c r="F10">
        <v>22</v>
      </c>
      <c r="G10">
        <v>14</v>
      </c>
      <c r="J10" t="str">
        <f t="shared" si="1"/>
        <v>Somewhat disagree</v>
      </c>
      <c r="K10" s="1">
        <f>C10/C12</f>
        <v>0.13260219341974078</v>
      </c>
      <c r="L10" s="1">
        <f>D10/D12</f>
        <v>0.18661971830985916</v>
      </c>
      <c r="M10" s="1">
        <f>E10/E12</f>
        <v>0.13134328358208955</v>
      </c>
      <c r="N10" s="1">
        <f>F10/F12</f>
        <v>7.9422382671480149E-2</v>
      </c>
      <c r="O10" s="1">
        <f>G10/G12</f>
        <v>0.13084112149532709</v>
      </c>
    </row>
    <row r="11" spans="1:23" x14ac:dyDescent="0.25">
      <c r="B11" t="s">
        <v>209</v>
      </c>
      <c r="C11">
        <v>260</v>
      </c>
      <c r="D11">
        <v>101</v>
      </c>
      <c r="E11">
        <v>108</v>
      </c>
      <c r="F11">
        <v>23</v>
      </c>
      <c r="G11">
        <v>28</v>
      </c>
      <c r="J11" t="str">
        <f t="shared" si="1"/>
        <v>Strongly disagree</v>
      </c>
      <c r="K11" s="1">
        <f>C11/C12</f>
        <v>0.25922233300099701</v>
      </c>
      <c r="L11" s="1">
        <f>D11/D12</f>
        <v>0.35563380281690143</v>
      </c>
      <c r="M11" s="1">
        <f>E11/E12</f>
        <v>0.32238805970149254</v>
      </c>
      <c r="N11" s="1">
        <f>F11/F12</f>
        <v>8.3032490974729242E-2</v>
      </c>
      <c r="O11" s="1">
        <f>G11/G12</f>
        <v>0.26168224299065418</v>
      </c>
    </row>
    <row r="12" spans="1:23" x14ac:dyDescent="0.25">
      <c r="A12" t="s">
        <v>3</v>
      </c>
      <c r="C12">
        <v>1003</v>
      </c>
      <c r="D12">
        <v>284</v>
      </c>
      <c r="E12">
        <v>335</v>
      </c>
      <c r="F12">
        <v>277</v>
      </c>
      <c r="G12">
        <v>107</v>
      </c>
    </row>
    <row r="17" spans="1:23" x14ac:dyDescent="0.25">
      <c r="A17" t="s">
        <v>253</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252</v>
      </c>
      <c r="B21" t="s">
        <v>205</v>
      </c>
      <c r="C21">
        <v>156</v>
      </c>
      <c r="D21">
        <v>23</v>
      </c>
      <c r="E21">
        <v>14</v>
      </c>
      <c r="F21">
        <v>118</v>
      </c>
      <c r="G21">
        <v>1</v>
      </c>
      <c r="J21" t="str">
        <f>B21</f>
        <v>Strongly agree</v>
      </c>
      <c r="K21" s="1">
        <f>C21/C26</f>
        <v>0.156</v>
      </c>
      <c r="L21" s="1">
        <f>D21/D26</f>
        <v>5.7071960297766747E-2</v>
      </c>
      <c r="M21" s="1">
        <f>E21/E26</f>
        <v>7.2916666666666671E-2</v>
      </c>
      <c r="N21" s="1">
        <f>F21/F26</f>
        <v>0.32328767123287672</v>
      </c>
      <c r="O21" s="1">
        <f>G21/G26</f>
        <v>2.5000000000000001E-2</v>
      </c>
      <c r="R21" t="s">
        <v>220</v>
      </c>
      <c r="S21" s="3">
        <f t="shared" ref="S21:W21" si="4">K21+K22</f>
        <v>0.35299999999999998</v>
      </c>
      <c r="T21" s="3">
        <f t="shared" si="4"/>
        <v>0.19602977667493798</v>
      </c>
      <c r="U21" s="3">
        <f t="shared" si="4"/>
        <v>0.20833333333333331</v>
      </c>
      <c r="V21" s="3">
        <f t="shared" si="4"/>
        <v>0.63561643835616444</v>
      </c>
      <c r="W21" s="3">
        <f t="shared" si="4"/>
        <v>0.05</v>
      </c>
    </row>
    <row r="22" spans="1:23" x14ac:dyDescent="0.25">
      <c r="B22" t="s">
        <v>206</v>
      </c>
      <c r="C22">
        <v>197</v>
      </c>
      <c r="D22">
        <v>56</v>
      </c>
      <c r="E22">
        <v>26</v>
      </c>
      <c r="F22">
        <v>114</v>
      </c>
      <c r="G22">
        <v>1</v>
      </c>
      <c r="J22" t="str">
        <f t="shared" ref="J22:J25" si="5">B22</f>
        <v>Somewhat agree</v>
      </c>
      <c r="K22" s="1">
        <f>C22/C26</f>
        <v>0.19700000000000001</v>
      </c>
      <c r="L22" s="1">
        <f>D22/D26</f>
        <v>0.13895781637717122</v>
      </c>
      <c r="M22" s="1">
        <f>E22/E26</f>
        <v>0.13541666666666666</v>
      </c>
      <c r="N22" s="1">
        <f>F22/F26</f>
        <v>0.31232876712328766</v>
      </c>
      <c r="O22" s="1">
        <f>G22/G26</f>
        <v>2.5000000000000001E-2</v>
      </c>
      <c r="R22" t="s">
        <v>207</v>
      </c>
      <c r="S22" s="3">
        <f t="shared" ref="S22:W22" si="6">K23</f>
        <v>0.25600000000000001</v>
      </c>
      <c r="T22" s="3">
        <f t="shared" si="6"/>
        <v>0.23573200992555832</v>
      </c>
      <c r="U22" s="3">
        <f t="shared" si="6"/>
        <v>0.33854166666666669</v>
      </c>
      <c r="V22" s="3">
        <f t="shared" si="6"/>
        <v>0.19452054794520549</v>
      </c>
      <c r="W22" s="3">
        <f t="shared" si="6"/>
        <v>0.625</v>
      </c>
    </row>
    <row r="23" spans="1:23" x14ac:dyDescent="0.25">
      <c r="B23" t="s">
        <v>207</v>
      </c>
      <c r="C23">
        <v>256</v>
      </c>
      <c r="D23">
        <v>95</v>
      </c>
      <c r="E23">
        <v>65</v>
      </c>
      <c r="F23">
        <v>71</v>
      </c>
      <c r="G23">
        <v>25</v>
      </c>
      <c r="J23" t="str">
        <f t="shared" si="5"/>
        <v>Neither agree nor disagree</v>
      </c>
      <c r="K23" s="1">
        <f>C23/C26</f>
        <v>0.25600000000000001</v>
      </c>
      <c r="L23" s="1">
        <f>D23/D26</f>
        <v>0.23573200992555832</v>
      </c>
      <c r="M23" s="1">
        <f>E23/E26</f>
        <v>0.33854166666666669</v>
      </c>
      <c r="N23" s="1">
        <f>F23/F26</f>
        <v>0.19452054794520549</v>
      </c>
      <c r="O23" s="1">
        <f>G23/G26</f>
        <v>0.625</v>
      </c>
      <c r="R23" t="s">
        <v>219</v>
      </c>
      <c r="S23" s="3">
        <f t="shared" ref="S23:W23" si="7">K24+K25</f>
        <v>0.39100000000000001</v>
      </c>
      <c r="T23" s="3">
        <f t="shared" si="7"/>
        <v>0.56823821339950364</v>
      </c>
      <c r="U23" s="3">
        <f t="shared" si="7"/>
        <v>0.453125</v>
      </c>
      <c r="V23" s="3">
        <f t="shared" si="7"/>
        <v>0.16986301369863016</v>
      </c>
      <c r="W23" s="3">
        <f t="shared" si="7"/>
        <v>0.32500000000000001</v>
      </c>
    </row>
    <row r="24" spans="1:23" x14ac:dyDescent="0.25">
      <c r="B24" t="s">
        <v>208</v>
      </c>
      <c r="C24">
        <v>132</v>
      </c>
      <c r="D24">
        <v>71</v>
      </c>
      <c r="E24">
        <v>28</v>
      </c>
      <c r="F24">
        <v>28</v>
      </c>
      <c r="G24">
        <v>5</v>
      </c>
      <c r="J24" t="str">
        <f t="shared" si="5"/>
        <v>Somewhat disagree</v>
      </c>
      <c r="K24" s="1">
        <f>C24/C26</f>
        <v>0.13200000000000001</v>
      </c>
      <c r="L24" s="1">
        <f>D24/D26</f>
        <v>0.17617866004962779</v>
      </c>
      <c r="M24" s="1">
        <f>E24/E26</f>
        <v>0.14583333333333334</v>
      </c>
      <c r="N24" s="1">
        <f>F24/F26</f>
        <v>7.6712328767123292E-2</v>
      </c>
      <c r="O24" s="1">
        <f>G24/G26</f>
        <v>0.125</v>
      </c>
    </row>
    <row r="25" spans="1:23" x14ac:dyDescent="0.25">
      <c r="B25" t="s">
        <v>209</v>
      </c>
      <c r="C25">
        <v>259</v>
      </c>
      <c r="D25">
        <v>158</v>
      </c>
      <c r="E25">
        <v>59</v>
      </c>
      <c r="F25">
        <v>34</v>
      </c>
      <c r="G25">
        <v>8</v>
      </c>
      <c r="J25" t="str">
        <f t="shared" si="5"/>
        <v>Strongly disagree</v>
      </c>
      <c r="K25" s="1">
        <f>C25/C26</f>
        <v>0.25900000000000001</v>
      </c>
      <c r="L25" s="1">
        <f>D25/D26</f>
        <v>0.39205955334987591</v>
      </c>
      <c r="M25" s="1">
        <f>E25/E26</f>
        <v>0.30729166666666669</v>
      </c>
      <c r="N25" s="1">
        <f>F25/F26</f>
        <v>9.3150684931506855E-2</v>
      </c>
      <c r="O25" s="1">
        <f>G25/G26</f>
        <v>0.2</v>
      </c>
    </row>
    <row r="26" spans="1:23" x14ac:dyDescent="0.25">
      <c r="A26" t="s">
        <v>3</v>
      </c>
      <c r="C26">
        <v>1000</v>
      </c>
      <c r="D26">
        <v>403</v>
      </c>
      <c r="E26">
        <v>192</v>
      </c>
      <c r="F26">
        <v>365</v>
      </c>
      <c r="G26">
        <v>40</v>
      </c>
    </row>
    <row r="31" spans="1:23" x14ac:dyDescent="0.25">
      <c r="A31" t="s">
        <v>254</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252</v>
      </c>
      <c r="B35" t="s">
        <v>205</v>
      </c>
      <c r="C35">
        <v>156</v>
      </c>
      <c r="D35">
        <v>18</v>
      </c>
      <c r="E35">
        <v>20</v>
      </c>
      <c r="F35">
        <v>116</v>
      </c>
      <c r="G35">
        <v>2</v>
      </c>
      <c r="J35" t="str">
        <f>B35</f>
        <v>Strongly agree</v>
      </c>
      <c r="K35" s="1">
        <f>C35/C40</f>
        <v>0.15584415584415584</v>
      </c>
      <c r="L35" s="1">
        <f>D35/D40</f>
        <v>6.9498069498069498E-2</v>
      </c>
      <c r="M35" s="1">
        <f>E35/E40</f>
        <v>6.25E-2</v>
      </c>
      <c r="N35" s="1">
        <f>F35/F40</f>
        <v>0.36249999999999999</v>
      </c>
      <c r="O35" s="1">
        <f>G35/G40</f>
        <v>1.9607843137254902E-2</v>
      </c>
      <c r="R35" t="s">
        <v>220</v>
      </c>
      <c r="S35" s="3">
        <f t="shared" ref="S35:W35" si="8">K35+K36</f>
        <v>0.35364635364635366</v>
      </c>
      <c r="T35" s="3">
        <f t="shared" si="8"/>
        <v>0.1891891891891892</v>
      </c>
      <c r="U35" s="3">
        <f t="shared" si="8"/>
        <v>0.25937500000000002</v>
      </c>
      <c r="V35" s="3">
        <f t="shared" si="8"/>
        <v>0.66249999999999998</v>
      </c>
      <c r="W35" s="3">
        <f t="shared" si="8"/>
        <v>9.8039215686274508E-2</v>
      </c>
    </row>
    <row r="36" spans="1:23" x14ac:dyDescent="0.25">
      <c r="B36" t="s">
        <v>206</v>
      </c>
      <c r="C36">
        <v>198</v>
      </c>
      <c r="D36">
        <v>31</v>
      </c>
      <c r="E36">
        <v>63</v>
      </c>
      <c r="F36">
        <v>96</v>
      </c>
      <c r="G36">
        <v>8</v>
      </c>
      <c r="J36" t="str">
        <f t="shared" ref="J36:J39" si="9">B36</f>
        <v>Somewhat agree</v>
      </c>
      <c r="K36" s="1">
        <f>C36/C40</f>
        <v>0.19780219780219779</v>
      </c>
      <c r="L36" s="1">
        <f>D36/D40</f>
        <v>0.11969111969111969</v>
      </c>
      <c r="M36" s="1">
        <f>E36/E40</f>
        <v>0.19687499999999999</v>
      </c>
      <c r="N36" s="1">
        <f>F36/F40</f>
        <v>0.3</v>
      </c>
      <c r="O36" s="1">
        <f>G36/G40</f>
        <v>7.8431372549019607E-2</v>
      </c>
      <c r="R36" t="s">
        <v>207</v>
      </c>
      <c r="S36" s="3">
        <f t="shared" ref="S36:W36" si="10">K37</f>
        <v>0.25474525474525472</v>
      </c>
      <c r="T36" s="3">
        <f t="shared" si="10"/>
        <v>0.16602316602316602</v>
      </c>
      <c r="U36" s="3">
        <f t="shared" si="10"/>
        <v>0.33750000000000002</v>
      </c>
      <c r="V36" s="3">
        <f t="shared" si="10"/>
        <v>0.15937499999999999</v>
      </c>
      <c r="W36" s="3">
        <f t="shared" si="10"/>
        <v>0.51960784313725494</v>
      </c>
    </row>
    <row r="37" spans="1:23" x14ac:dyDescent="0.25">
      <c r="B37" t="s">
        <v>207</v>
      </c>
      <c r="C37">
        <v>255</v>
      </c>
      <c r="D37">
        <v>43</v>
      </c>
      <c r="E37">
        <v>108</v>
      </c>
      <c r="F37">
        <v>51</v>
      </c>
      <c r="G37">
        <v>53</v>
      </c>
      <c r="J37" t="str">
        <f t="shared" si="9"/>
        <v>Neither agree nor disagree</v>
      </c>
      <c r="K37" s="1">
        <f>C37/C40</f>
        <v>0.25474525474525472</v>
      </c>
      <c r="L37" s="1">
        <f>D37/D40</f>
        <v>0.16602316602316602</v>
      </c>
      <c r="M37" s="1">
        <f>E37/E40</f>
        <v>0.33750000000000002</v>
      </c>
      <c r="N37" s="1">
        <f>F37/F40</f>
        <v>0.15937499999999999</v>
      </c>
      <c r="O37" s="1">
        <f>G37/G40</f>
        <v>0.51960784313725494</v>
      </c>
      <c r="R37" t="s">
        <v>219</v>
      </c>
      <c r="S37" s="3">
        <f t="shared" ref="S37:W37" si="11">K38+K39</f>
        <v>0.39160839160839161</v>
      </c>
      <c r="T37" s="3">
        <f t="shared" si="11"/>
        <v>0.64478764478764483</v>
      </c>
      <c r="U37" s="3">
        <f t="shared" si="11"/>
        <v>0.40312499999999996</v>
      </c>
      <c r="V37" s="3">
        <f t="shared" si="11"/>
        <v>0.17812499999999998</v>
      </c>
      <c r="W37" s="3">
        <f t="shared" si="11"/>
        <v>0.38235294117647056</v>
      </c>
    </row>
    <row r="38" spans="1:23" x14ac:dyDescent="0.25">
      <c r="B38" t="s">
        <v>208</v>
      </c>
      <c r="C38">
        <v>133</v>
      </c>
      <c r="D38">
        <v>46</v>
      </c>
      <c r="E38">
        <v>48</v>
      </c>
      <c r="F38">
        <v>23</v>
      </c>
      <c r="G38">
        <v>16</v>
      </c>
      <c r="J38" t="str">
        <f t="shared" si="9"/>
        <v>Somewhat disagree</v>
      </c>
      <c r="K38" s="1">
        <f>C38/C40</f>
        <v>0.13286713286713286</v>
      </c>
      <c r="L38" s="1">
        <f>D38/D40</f>
        <v>0.17760617760617761</v>
      </c>
      <c r="M38" s="1">
        <f>E38/E40</f>
        <v>0.15</v>
      </c>
      <c r="N38" s="1">
        <f>F38/F40</f>
        <v>7.1874999999999994E-2</v>
      </c>
      <c r="O38" s="1">
        <f>G38/G40</f>
        <v>0.15686274509803921</v>
      </c>
    </row>
    <row r="39" spans="1:23" x14ac:dyDescent="0.25">
      <c r="B39" t="s">
        <v>209</v>
      </c>
      <c r="C39">
        <v>259</v>
      </c>
      <c r="D39">
        <v>121</v>
      </c>
      <c r="E39">
        <v>81</v>
      </c>
      <c r="F39">
        <v>34</v>
      </c>
      <c r="G39">
        <v>23</v>
      </c>
      <c r="J39" t="str">
        <f t="shared" si="9"/>
        <v>Strongly disagree</v>
      </c>
      <c r="K39" s="1">
        <f>C39/C40</f>
        <v>0.25874125874125875</v>
      </c>
      <c r="L39" s="1">
        <f>D39/D40</f>
        <v>0.46718146718146719</v>
      </c>
      <c r="M39" s="1">
        <f>E39/E40</f>
        <v>0.25312499999999999</v>
      </c>
      <c r="N39" s="1">
        <f>F39/F40</f>
        <v>0.10625</v>
      </c>
      <c r="O39" s="1">
        <f>G39/G40</f>
        <v>0.22549019607843138</v>
      </c>
    </row>
    <row r="40" spans="1:23" x14ac:dyDescent="0.25">
      <c r="A40" t="s">
        <v>3</v>
      </c>
      <c r="C40">
        <v>1001</v>
      </c>
      <c r="D40">
        <v>259</v>
      </c>
      <c r="E40">
        <v>320</v>
      </c>
      <c r="F40">
        <v>320</v>
      </c>
      <c r="G40">
        <v>102</v>
      </c>
    </row>
    <row r="45" spans="1:23" x14ac:dyDescent="0.25">
      <c r="A45" t="s">
        <v>255</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252</v>
      </c>
      <c r="B49" t="s">
        <v>205</v>
      </c>
      <c r="C49">
        <v>156</v>
      </c>
      <c r="D49">
        <v>132</v>
      </c>
      <c r="E49">
        <v>10</v>
      </c>
      <c r="F49">
        <v>14</v>
      </c>
      <c r="J49" t="str">
        <f>B49</f>
        <v>Strongly agree</v>
      </c>
      <c r="K49" s="1">
        <f>C49/C54</f>
        <v>0.15615615615615616</v>
      </c>
      <c r="L49" s="1">
        <f>D49/D54</f>
        <v>0.20985691573926868</v>
      </c>
      <c r="M49" s="1">
        <f>E49/E54</f>
        <v>5.1546391752577317E-2</v>
      </c>
      <c r="N49" s="1">
        <f>F49/F54</f>
        <v>7.9545454545454544E-2</v>
      </c>
      <c r="O49" s="1"/>
      <c r="R49" t="s">
        <v>220</v>
      </c>
      <c r="S49" s="3">
        <f t="shared" ref="S49:V49" si="12">K49+K50</f>
        <v>0.35235235235235235</v>
      </c>
      <c r="T49" s="3">
        <f t="shared" si="12"/>
        <v>0.41653418124006358</v>
      </c>
      <c r="U49" s="3">
        <f t="shared" si="12"/>
        <v>0.19587628865979378</v>
      </c>
      <c r="V49" s="3">
        <f t="shared" si="12"/>
        <v>0.29545454545454547</v>
      </c>
      <c r="W49" s="3"/>
    </row>
    <row r="50" spans="1:23" x14ac:dyDescent="0.25">
      <c r="B50" t="s">
        <v>206</v>
      </c>
      <c r="C50">
        <v>196</v>
      </c>
      <c r="D50">
        <v>130</v>
      </c>
      <c r="E50">
        <v>28</v>
      </c>
      <c r="F50">
        <v>38</v>
      </c>
      <c r="J50" t="str">
        <f t="shared" ref="J50:J53" si="13">B50</f>
        <v>Somewhat agree</v>
      </c>
      <c r="K50" s="1">
        <f>C50/C54</f>
        <v>0.19619619619619619</v>
      </c>
      <c r="L50" s="1">
        <f>D50/D54</f>
        <v>0.2066772655007949</v>
      </c>
      <c r="M50" s="1">
        <f>E50/E54</f>
        <v>0.14432989690721648</v>
      </c>
      <c r="N50" s="1">
        <f>F50/F54</f>
        <v>0.21590909090909091</v>
      </c>
      <c r="O50" s="1"/>
      <c r="R50" t="s">
        <v>207</v>
      </c>
      <c r="S50" s="3">
        <f t="shared" ref="S50:V50" si="14">K51</f>
        <v>0.25625625625625625</v>
      </c>
      <c r="T50" s="3">
        <f t="shared" si="14"/>
        <v>0.21144674085850557</v>
      </c>
      <c r="U50" s="3">
        <f t="shared" si="14"/>
        <v>0.35051546391752575</v>
      </c>
      <c r="V50" s="3">
        <f t="shared" si="14"/>
        <v>0.3125</v>
      </c>
      <c r="W50" s="3"/>
    </row>
    <row r="51" spans="1:23" x14ac:dyDescent="0.25">
      <c r="B51" t="s">
        <v>207</v>
      </c>
      <c r="C51">
        <v>256</v>
      </c>
      <c r="D51">
        <v>133</v>
      </c>
      <c r="E51">
        <v>68</v>
      </c>
      <c r="F51">
        <v>55</v>
      </c>
      <c r="J51" t="str">
        <f t="shared" si="13"/>
        <v>Neither agree nor disagree</v>
      </c>
      <c r="K51" s="1">
        <f>C51/C54</f>
        <v>0.25625625625625625</v>
      </c>
      <c r="L51" s="1">
        <f>D51/D54</f>
        <v>0.21144674085850557</v>
      </c>
      <c r="M51" s="1">
        <f>E51/E54</f>
        <v>0.35051546391752575</v>
      </c>
      <c r="N51" s="1">
        <f>F51/F54</f>
        <v>0.3125</v>
      </c>
      <c r="O51" s="1"/>
      <c r="R51" t="s">
        <v>219</v>
      </c>
      <c r="S51" s="3">
        <f t="shared" ref="S51:V51" si="15">K52+K53</f>
        <v>0.39139139139139134</v>
      </c>
      <c r="T51" s="3">
        <f t="shared" si="15"/>
        <v>0.37201907790143085</v>
      </c>
      <c r="U51" s="3">
        <f t="shared" si="15"/>
        <v>0.45360824742268041</v>
      </c>
      <c r="V51" s="3">
        <f t="shared" si="15"/>
        <v>0.39204545454545453</v>
      </c>
      <c r="W51" s="3"/>
    </row>
    <row r="52" spans="1:23" x14ac:dyDescent="0.25">
      <c r="B52" t="s">
        <v>208</v>
      </c>
      <c r="C52">
        <v>132</v>
      </c>
      <c r="D52">
        <v>87</v>
      </c>
      <c r="E52">
        <v>25</v>
      </c>
      <c r="F52">
        <v>20</v>
      </c>
      <c r="J52" t="str">
        <f t="shared" si="13"/>
        <v>Somewhat disagree</v>
      </c>
      <c r="K52" s="1">
        <f>C52/C54</f>
        <v>0.13213213213213212</v>
      </c>
      <c r="L52" s="1">
        <f>D52/D54</f>
        <v>0.13831478537360889</v>
      </c>
      <c r="M52" s="1">
        <f>E52/E54</f>
        <v>0.12886597938144329</v>
      </c>
      <c r="N52" s="1">
        <f>F52/F54</f>
        <v>0.11363636363636363</v>
      </c>
      <c r="O52" s="1"/>
    </row>
    <row r="53" spans="1:23" x14ac:dyDescent="0.25">
      <c r="B53" t="s">
        <v>209</v>
      </c>
      <c r="C53">
        <v>259</v>
      </c>
      <c r="D53">
        <v>147</v>
      </c>
      <c r="E53">
        <v>63</v>
      </c>
      <c r="F53">
        <v>49</v>
      </c>
      <c r="J53" t="str">
        <f t="shared" si="13"/>
        <v>Strongly disagree</v>
      </c>
      <c r="K53" s="1">
        <f>C53/C54</f>
        <v>0.25925925925925924</v>
      </c>
      <c r="L53" s="1">
        <f>D53/D54</f>
        <v>0.23370429252782193</v>
      </c>
      <c r="M53" s="1">
        <f>E53/E54</f>
        <v>0.32474226804123713</v>
      </c>
      <c r="N53" s="1">
        <f>F53/F54</f>
        <v>0.27840909090909088</v>
      </c>
      <c r="O53" s="1"/>
    </row>
    <row r="54" spans="1:23" x14ac:dyDescent="0.25">
      <c r="A54" t="s">
        <v>3</v>
      </c>
      <c r="C54">
        <v>999</v>
      </c>
      <c r="D54">
        <v>629</v>
      </c>
      <c r="E54">
        <v>194</v>
      </c>
      <c r="F54">
        <v>176</v>
      </c>
    </row>
    <row r="59" spans="1:23" x14ac:dyDescent="0.25">
      <c r="A59" t="s">
        <v>256</v>
      </c>
    </row>
    <row r="60" spans="1:23" x14ac:dyDescent="0.25">
      <c r="A60" t="s">
        <v>1</v>
      </c>
    </row>
    <row r="61" spans="1:23" x14ac:dyDescent="0.25">
      <c r="C61" t="s">
        <v>3</v>
      </c>
      <c r="D61" t="s">
        <v>31</v>
      </c>
    </row>
    <row r="62" spans="1:23"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3" x14ac:dyDescent="0.25">
      <c r="A63" t="s">
        <v>252</v>
      </c>
      <c r="B63" t="s">
        <v>205</v>
      </c>
      <c r="C63">
        <v>155</v>
      </c>
      <c r="D63">
        <v>97</v>
      </c>
      <c r="E63">
        <v>58</v>
      </c>
      <c r="J63" t="str">
        <f>B63</f>
        <v>Strongly agree</v>
      </c>
      <c r="K63" s="1">
        <f>C63/C68</f>
        <v>0.15515515515515516</v>
      </c>
      <c r="L63" s="1">
        <f>D63/D68</f>
        <v>0.20335429769392033</v>
      </c>
      <c r="M63" s="1">
        <f>E63/E68</f>
        <v>0.1111111111111111</v>
      </c>
      <c r="N63" s="1"/>
      <c r="O63" s="1"/>
      <c r="R63" t="s">
        <v>220</v>
      </c>
      <c r="S63" s="3">
        <f t="shared" ref="S63:U63" si="16">K63+K64</f>
        <v>0.35235235235235235</v>
      </c>
      <c r="T63" s="3">
        <f t="shared" si="16"/>
        <v>0.4360587002096436</v>
      </c>
      <c r="U63" s="3">
        <f t="shared" si="16"/>
        <v>0.27586206896551724</v>
      </c>
      <c r="V63" s="3"/>
      <c r="W63" s="3"/>
    </row>
    <row r="64" spans="1:23" x14ac:dyDescent="0.25">
      <c r="B64" t="s">
        <v>206</v>
      </c>
      <c r="C64">
        <v>197</v>
      </c>
      <c r="D64">
        <v>111</v>
      </c>
      <c r="E64">
        <v>86</v>
      </c>
      <c r="J64" t="str">
        <f t="shared" ref="J64:J67" si="17">B64</f>
        <v>Somewhat agree</v>
      </c>
      <c r="K64" s="1">
        <f>C64/C68</f>
        <v>0.19719719719719719</v>
      </c>
      <c r="L64" s="1">
        <f>D64/D68</f>
        <v>0.23270440251572327</v>
      </c>
      <c r="M64" s="1">
        <f>E64/E68</f>
        <v>0.16475095785440613</v>
      </c>
      <c r="N64" s="1"/>
      <c r="O64" s="1"/>
      <c r="R64" t="s">
        <v>207</v>
      </c>
      <c r="S64" s="3">
        <f t="shared" ref="S64:U64" si="18">K65</f>
        <v>0.25625625625625625</v>
      </c>
      <c r="T64" s="3">
        <f t="shared" si="18"/>
        <v>0.21383647798742139</v>
      </c>
      <c r="U64" s="3">
        <f t="shared" si="18"/>
        <v>0.2950191570881226</v>
      </c>
      <c r="V64" s="3"/>
      <c r="W64" s="3"/>
    </row>
    <row r="65" spans="1:23" x14ac:dyDescent="0.25">
      <c r="B65" t="s">
        <v>207</v>
      </c>
      <c r="C65">
        <v>256</v>
      </c>
      <c r="D65">
        <v>102</v>
      </c>
      <c r="E65">
        <v>154</v>
      </c>
      <c r="J65" t="str">
        <f t="shared" si="17"/>
        <v>Neither agree nor disagree</v>
      </c>
      <c r="K65" s="1">
        <f>C65/C68</f>
        <v>0.25625625625625625</v>
      </c>
      <c r="L65" s="1">
        <f>D65/D68</f>
        <v>0.21383647798742139</v>
      </c>
      <c r="M65" s="1">
        <f>E65/E68</f>
        <v>0.2950191570881226</v>
      </c>
      <c r="N65" s="1"/>
      <c r="O65" s="1"/>
      <c r="R65" t="s">
        <v>219</v>
      </c>
      <c r="S65" s="3">
        <f t="shared" ref="S65:U65" si="19">K66+K67</f>
        <v>0.39139139139139134</v>
      </c>
      <c r="T65" s="3">
        <f t="shared" si="19"/>
        <v>0.35010482180293501</v>
      </c>
      <c r="U65" s="3">
        <f t="shared" si="19"/>
        <v>0.42911877394636011</v>
      </c>
      <c r="V65" s="3"/>
      <c r="W65" s="3"/>
    </row>
    <row r="66" spans="1:23" x14ac:dyDescent="0.25">
      <c r="B66" t="s">
        <v>208</v>
      </c>
      <c r="C66">
        <v>132</v>
      </c>
      <c r="D66">
        <v>41</v>
      </c>
      <c r="E66">
        <v>91</v>
      </c>
      <c r="J66" t="str">
        <f t="shared" si="17"/>
        <v>Somewhat disagree</v>
      </c>
      <c r="K66" s="1">
        <f>C66/C68</f>
        <v>0.13213213213213212</v>
      </c>
      <c r="L66" s="1">
        <f>D66/D68</f>
        <v>8.5953878406708595E-2</v>
      </c>
      <c r="M66" s="1">
        <f>E66/E68</f>
        <v>0.17432950191570881</v>
      </c>
      <c r="N66" s="1"/>
      <c r="O66" s="1"/>
    </row>
    <row r="67" spans="1:23" x14ac:dyDescent="0.25">
      <c r="B67" t="s">
        <v>209</v>
      </c>
      <c r="C67">
        <v>259</v>
      </c>
      <c r="D67">
        <v>126</v>
      </c>
      <c r="E67">
        <v>133</v>
      </c>
      <c r="J67" t="str">
        <f t="shared" si="17"/>
        <v>Strongly disagree</v>
      </c>
      <c r="K67" s="1">
        <f>C67/C68</f>
        <v>0.25925925925925924</v>
      </c>
      <c r="L67" s="1">
        <f>D67/D68</f>
        <v>0.26415094339622641</v>
      </c>
      <c r="M67" s="1">
        <f>E67/E68</f>
        <v>0.25478927203065133</v>
      </c>
      <c r="N67" s="1"/>
      <c r="O67" s="1"/>
    </row>
    <row r="68" spans="1:23" x14ac:dyDescent="0.25">
      <c r="A68" t="s">
        <v>3</v>
      </c>
      <c r="C68">
        <v>999</v>
      </c>
      <c r="D68">
        <v>477</v>
      </c>
      <c r="E68">
        <v>522</v>
      </c>
    </row>
    <row r="73" spans="1:23" x14ac:dyDescent="0.25">
      <c r="A73" t="s">
        <v>257</v>
      </c>
    </row>
    <row r="74" spans="1:23" x14ac:dyDescent="0.25">
      <c r="A74" t="s">
        <v>1</v>
      </c>
    </row>
    <row r="75" spans="1:23" x14ac:dyDescent="0.25">
      <c r="C75" t="s">
        <v>3</v>
      </c>
      <c r="D75" t="s">
        <v>35</v>
      </c>
    </row>
    <row r="76" spans="1:23" s="2" customFormat="1" ht="6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252</v>
      </c>
      <c r="B77" t="s">
        <v>205</v>
      </c>
      <c r="C77">
        <v>155</v>
      </c>
      <c r="D77">
        <v>56</v>
      </c>
      <c r="E77">
        <v>54</v>
      </c>
      <c r="F77">
        <v>45</v>
      </c>
      <c r="J77" t="str">
        <f>B77</f>
        <v>Strongly agree</v>
      </c>
      <c r="K77" s="1">
        <f>C77/C82</f>
        <v>0.155</v>
      </c>
      <c r="L77" s="1">
        <f>D77/D82</f>
        <v>0.15819209039548024</v>
      </c>
      <c r="M77" s="1">
        <f>E77/E82</f>
        <v>0.1758957654723127</v>
      </c>
      <c r="N77" s="1">
        <f>F77/F82</f>
        <v>0.13274336283185842</v>
      </c>
      <c r="O77" s="1"/>
      <c r="R77" t="s">
        <v>220</v>
      </c>
      <c r="S77" s="3">
        <f t="shared" ref="S77:V77" si="20">K77+K78</f>
        <v>0.35199999999999998</v>
      </c>
      <c r="T77" s="3">
        <f t="shared" si="20"/>
        <v>0.36440677966101698</v>
      </c>
      <c r="U77" s="3">
        <f t="shared" si="20"/>
        <v>0.36482084690553745</v>
      </c>
      <c r="V77" s="3">
        <f t="shared" si="20"/>
        <v>0.32743362831858408</v>
      </c>
      <c r="W77" s="3"/>
    </row>
    <row r="78" spans="1:23" x14ac:dyDescent="0.25">
      <c r="B78" t="s">
        <v>206</v>
      </c>
      <c r="C78">
        <v>197</v>
      </c>
      <c r="D78">
        <v>73</v>
      </c>
      <c r="E78">
        <v>58</v>
      </c>
      <c r="F78">
        <v>66</v>
      </c>
      <c r="J78" t="str">
        <f t="shared" ref="J78:J81" si="21">B78</f>
        <v>Somewhat agree</v>
      </c>
      <c r="K78" s="1">
        <f>C78/C82</f>
        <v>0.19700000000000001</v>
      </c>
      <c r="L78" s="1">
        <f>D78/D82</f>
        <v>0.20621468926553671</v>
      </c>
      <c r="M78" s="1">
        <f>E78/E82</f>
        <v>0.18892508143322476</v>
      </c>
      <c r="N78" s="1">
        <f>F78/F82</f>
        <v>0.19469026548672566</v>
      </c>
      <c r="O78" s="1"/>
      <c r="R78" t="s">
        <v>207</v>
      </c>
      <c r="S78" s="3">
        <f t="shared" ref="S78:V78" si="22">K79</f>
        <v>0.25600000000000001</v>
      </c>
      <c r="T78" s="3">
        <f t="shared" si="22"/>
        <v>0.33333333333333331</v>
      </c>
      <c r="U78" s="3">
        <f t="shared" si="22"/>
        <v>0.23127035830618892</v>
      </c>
      <c r="V78" s="3">
        <f t="shared" si="22"/>
        <v>0.19764011799410031</v>
      </c>
      <c r="W78" s="3"/>
    </row>
    <row r="79" spans="1:23" x14ac:dyDescent="0.25">
      <c r="B79" t="s">
        <v>207</v>
      </c>
      <c r="C79">
        <v>256</v>
      </c>
      <c r="D79">
        <v>118</v>
      </c>
      <c r="E79">
        <v>71</v>
      </c>
      <c r="F79">
        <v>67</v>
      </c>
      <c r="J79" t="str">
        <f t="shared" si="21"/>
        <v>Neither agree nor disagree</v>
      </c>
      <c r="K79" s="1">
        <f>C79/C82</f>
        <v>0.25600000000000001</v>
      </c>
      <c r="L79" s="1">
        <f>D79/D82</f>
        <v>0.33333333333333331</v>
      </c>
      <c r="M79" s="1">
        <f>E79/E82</f>
        <v>0.23127035830618892</v>
      </c>
      <c r="N79" s="1">
        <f>F79/F82</f>
        <v>0.19764011799410031</v>
      </c>
      <c r="O79" s="1"/>
      <c r="R79" t="s">
        <v>219</v>
      </c>
      <c r="S79" s="3">
        <f t="shared" ref="S79:V79" si="23">K80+K81</f>
        <v>0.39200000000000002</v>
      </c>
      <c r="T79" s="3">
        <f t="shared" si="23"/>
        <v>0.30225988700564976</v>
      </c>
      <c r="U79" s="3">
        <f t="shared" si="23"/>
        <v>0.40390879478827363</v>
      </c>
      <c r="V79" s="3">
        <f t="shared" si="23"/>
        <v>0.47492625368731561</v>
      </c>
      <c r="W79" s="3"/>
    </row>
    <row r="80" spans="1:23" x14ac:dyDescent="0.25">
      <c r="B80" t="s">
        <v>208</v>
      </c>
      <c r="C80">
        <v>132</v>
      </c>
      <c r="D80">
        <v>35</v>
      </c>
      <c r="E80">
        <v>45</v>
      </c>
      <c r="F80">
        <v>52</v>
      </c>
      <c r="J80" t="str">
        <f t="shared" si="21"/>
        <v>Somewhat disagree</v>
      </c>
      <c r="K80" s="1">
        <f>C80/C82</f>
        <v>0.13200000000000001</v>
      </c>
      <c r="L80" s="1">
        <f>D80/D82</f>
        <v>9.8870056497175146E-2</v>
      </c>
      <c r="M80" s="1">
        <f>E80/E82</f>
        <v>0.1465798045602606</v>
      </c>
      <c r="N80" s="1">
        <f>F80/F82</f>
        <v>0.15339233038348082</v>
      </c>
      <c r="O80" s="1"/>
    </row>
    <row r="81" spans="1:23" x14ac:dyDescent="0.25">
      <c r="B81" t="s">
        <v>209</v>
      </c>
      <c r="C81">
        <v>260</v>
      </c>
      <c r="D81">
        <v>72</v>
      </c>
      <c r="E81">
        <v>79</v>
      </c>
      <c r="F81">
        <v>109</v>
      </c>
      <c r="J81" t="str">
        <f t="shared" si="21"/>
        <v>Strongly disagree</v>
      </c>
      <c r="K81" s="1">
        <f>C81/C82</f>
        <v>0.26</v>
      </c>
      <c r="L81" s="1">
        <f>D81/D82</f>
        <v>0.20338983050847459</v>
      </c>
      <c r="M81" s="1">
        <f>E81/E82</f>
        <v>0.25732899022801303</v>
      </c>
      <c r="N81" s="1">
        <f>F81/F82</f>
        <v>0.32153392330383479</v>
      </c>
      <c r="O81" s="1"/>
    </row>
    <row r="82" spans="1:23" x14ac:dyDescent="0.25">
      <c r="A82" t="s">
        <v>3</v>
      </c>
      <c r="C82">
        <v>1000</v>
      </c>
      <c r="D82">
        <v>354</v>
      </c>
      <c r="E82">
        <v>307</v>
      </c>
      <c r="F82">
        <v>339</v>
      </c>
    </row>
    <row r="87" spans="1:23" x14ac:dyDescent="0.25">
      <c r="A87" t="s">
        <v>258</v>
      </c>
    </row>
    <row r="88" spans="1:23" x14ac:dyDescent="0.25">
      <c r="A88" t="s">
        <v>1</v>
      </c>
    </row>
    <row r="89" spans="1:23" x14ac:dyDescent="0.25">
      <c r="C89" t="s">
        <v>3</v>
      </c>
      <c r="D89" t="s">
        <v>46</v>
      </c>
    </row>
    <row r="90" spans="1:23" s="2" customFormat="1" ht="8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O90" s="2">
        <f>G90</f>
        <v>0</v>
      </c>
      <c r="S90" s="2" t="str">
        <f>K90</f>
        <v>North Carolina</v>
      </c>
      <c r="T90" s="2" t="str">
        <f>L90</f>
        <v>Silent &amp; Boomer (born before 1965)</v>
      </c>
      <c r="U90" s="2" t="str">
        <f>M90</f>
        <v>Generation X (born 1965-1980)</v>
      </c>
      <c r="V90" s="2" t="str">
        <f>N90</f>
        <v>Millennials &amp; Generation Z (born after 1980)</v>
      </c>
    </row>
    <row r="91" spans="1:23" x14ac:dyDescent="0.25">
      <c r="A91" t="s">
        <v>252</v>
      </c>
      <c r="B91" t="s">
        <v>205</v>
      </c>
      <c r="C91">
        <v>156</v>
      </c>
      <c r="D91">
        <v>68</v>
      </c>
      <c r="E91">
        <v>39</v>
      </c>
      <c r="F91">
        <v>49</v>
      </c>
      <c r="J91" t="str">
        <f>B91</f>
        <v>Strongly agree</v>
      </c>
      <c r="K91" s="1">
        <f>C91/C96</f>
        <v>0.15615615615615616</v>
      </c>
      <c r="L91" s="1">
        <f>D91/D96</f>
        <v>0.22972972972972974</v>
      </c>
      <c r="M91" s="1">
        <f>E91/E96</f>
        <v>0.15725806451612903</v>
      </c>
      <c r="N91" s="1">
        <f>F91/F96</f>
        <v>0.1076923076923077</v>
      </c>
      <c r="O91" s="1" t="e">
        <f>G91/G96</f>
        <v>#DIV/0!</v>
      </c>
      <c r="R91" t="s">
        <v>220</v>
      </c>
      <c r="S91" s="3">
        <f t="shared" ref="S91:V91" si="24">K91+K92</f>
        <v>0.35335335335335338</v>
      </c>
      <c r="T91" s="3">
        <f t="shared" si="24"/>
        <v>0.48986486486486491</v>
      </c>
      <c r="U91" s="3">
        <f t="shared" si="24"/>
        <v>0.3588709677419355</v>
      </c>
      <c r="V91" s="3">
        <f t="shared" si="24"/>
        <v>0.26153846153846155</v>
      </c>
      <c r="W91" s="3"/>
    </row>
    <row r="92" spans="1:23" x14ac:dyDescent="0.25">
      <c r="B92" t="s">
        <v>206</v>
      </c>
      <c r="C92">
        <v>197</v>
      </c>
      <c r="D92">
        <v>77</v>
      </c>
      <c r="E92">
        <v>50</v>
      </c>
      <c r="F92">
        <v>70</v>
      </c>
      <c r="J92" t="str">
        <f t="shared" ref="J92:J95" si="25">B92</f>
        <v>Somewhat agree</v>
      </c>
      <c r="K92" s="1">
        <f>C92/C96</f>
        <v>0.19719719719719719</v>
      </c>
      <c r="L92" s="1">
        <f>D92/D96</f>
        <v>0.26013513513513514</v>
      </c>
      <c r="M92" s="1">
        <f>E92/E96</f>
        <v>0.20161290322580644</v>
      </c>
      <c r="N92" s="1">
        <f>F92/F96</f>
        <v>0.15384615384615385</v>
      </c>
      <c r="O92" s="1" t="e">
        <f>G92/G96</f>
        <v>#DIV/0!</v>
      </c>
      <c r="R92" t="s">
        <v>207</v>
      </c>
      <c r="S92" s="3">
        <f t="shared" ref="S92:V92" si="26">K93</f>
        <v>0.25625625625625625</v>
      </c>
      <c r="T92" s="3">
        <f t="shared" si="26"/>
        <v>0.20945945945945946</v>
      </c>
      <c r="U92" s="3">
        <f t="shared" si="26"/>
        <v>0.21774193548387097</v>
      </c>
      <c r="V92" s="3">
        <f t="shared" si="26"/>
        <v>0.30769230769230771</v>
      </c>
      <c r="W92" s="3"/>
    </row>
    <row r="93" spans="1:23" x14ac:dyDescent="0.25">
      <c r="B93" t="s">
        <v>207</v>
      </c>
      <c r="C93">
        <v>256</v>
      </c>
      <c r="D93">
        <v>62</v>
      </c>
      <c r="E93">
        <v>54</v>
      </c>
      <c r="F93">
        <v>140</v>
      </c>
      <c r="J93" t="str">
        <f t="shared" si="25"/>
        <v>Neither agree nor disagree</v>
      </c>
      <c r="K93" s="1">
        <f>C93/C96</f>
        <v>0.25625625625625625</v>
      </c>
      <c r="L93" s="1">
        <f>D93/D96</f>
        <v>0.20945945945945946</v>
      </c>
      <c r="M93" s="1">
        <f>E93/E96</f>
        <v>0.21774193548387097</v>
      </c>
      <c r="N93" s="1">
        <f>F93/F96</f>
        <v>0.30769230769230771</v>
      </c>
      <c r="O93" s="1" t="e">
        <f>G93/G96</f>
        <v>#DIV/0!</v>
      </c>
      <c r="R93" t="s">
        <v>219</v>
      </c>
      <c r="S93" s="3">
        <f t="shared" ref="S93:V93" si="27">K94+K95</f>
        <v>0.39039039039039036</v>
      </c>
      <c r="T93" s="3">
        <f t="shared" si="27"/>
        <v>0.30067567567567566</v>
      </c>
      <c r="U93" s="3">
        <f t="shared" si="27"/>
        <v>0.42338709677419362</v>
      </c>
      <c r="V93" s="3">
        <f t="shared" si="27"/>
        <v>0.43076923076923079</v>
      </c>
      <c r="W93" s="3"/>
    </row>
    <row r="94" spans="1:23" x14ac:dyDescent="0.25">
      <c r="B94" t="s">
        <v>208</v>
      </c>
      <c r="C94">
        <v>131</v>
      </c>
      <c r="D94">
        <v>35</v>
      </c>
      <c r="E94">
        <v>35</v>
      </c>
      <c r="F94">
        <v>61</v>
      </c>
      <c r="J94" t="str">
        <f t="shared" si="25"/>
        <v>Somewhat disagree</v>
      </c>
      <c r="K94" s="1">
        <f>C94/C96</f>
        <v>0.13113113113113112</v>
      </c>
      <c r="L94" s="1">
        <f>D94/D96</f>
        <v>0.11824324324324324</v>
      </c>
      <c r="M94" s="1">
        <f>E94/E96</f>
        <v>0.14112903225806453</v>
      </c>
      <c r="N94" s="1">
        <f>F94/F96</f>
        <v>0.13406593406593406</v>
      </c>
      <c r="O94" s="1" t="e">
        <f>G94/G96</f>
        <v>#DIV/0!</v>
      </c>
    </row>
    <row r="95" spans="1:23" x14ac:dyDescent="0.25">
      <c r="B95" t="s">
        <v>209</v>
      </c>
      <c r="C95">
        <v>259</v>
      </c>
      <c r="D95">
        <v>54</v>
      </c>
      <c r="E95">
        <v>70</v>
      </c>
      <c r="F95">
        <v>135</v>
      </c>
      <c r="J95" t="str">
        <f t="shared" si="25"/>
        <v>Strongly disagree</v>
      </c>
      <c r="K95" s="1">
        <f>C95/C96</f>
        <v>0.25925925925925924</v>
      </c>
      <c r="L95" s="1">
        <f>D95/D96</f>
        <v>0.18243243243243243</v>
      </c>
      <c r="M95" s="1">
        <f>E95/E96</f>
        <v>0.28225806451612906</v>
      </c>
      <c r="N95" s="1">
        <f>F95/F96</f>
        <v>0.2967032967032967</v>
      </c>
      <c r="O95" s="1" t="e">
        <f>G95/G96</f>
        <v>#DIV/0!</v>
      </c>
    </row>
    <row r="96" spans="1:23" x14ac:dyDescent="0.25">
      <c r="A96" t="s">
        <v>3</v>
      </c>
      <c r="C96">
        <v>999</v>
      </c>
      <c r="D96">
        <v>296</v>
      </c>
      <c r="E96">
        <v>248</v>
      </c>
      <c r="F96">
        <v>455</v>
      </c>
    </row>
    <row r="101" spans="1:23" x14ac:dyDescent="0.25">
      <c r="A101" t="s">
        <v>259</v>
      </c>
    </row>
    <row r="102" spans="1:23" x14ac:dyDescent="0.25">
      <c r="A102" t="s">
        <v>1</v>
      </c>
    </row>
    <row r="103" spans="1:23" x14ac:dyDescent="0.25">
      <c r="C103" t="s">
        <v>3</v>
      </c>
      <c r="D103" t="s">
        <v>40</v>
      </c>
    </row>
    <row r="104" spans="1:23"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O104" s="2" t="str">
        <f>G104</f>
        <v>Rural County</v>
      </c>
      <c r="S104" s="2" t="str">
        <f>K104</f>
        <v>North Carolina</v>
      </c>
      <c r="T104" s="2" t="str">
        <f>L104</f>
        <v>Central Cities</v>
      </c>
      <c r="U104" s="2" t="str">
        <f>M104</f>
        <v>Urban County Suburbs</v>
      </c>
      <c r="V104" s="2" t="str">
        <f>N104</f>
        <v>Surrounding Suburban County</v>
      </c>
      <c r="W104" s="2" t="str">
        <f>O104</f>
        <v>Rural County</v>
      </c>
    </row>
    <row r="105" spans="1:23" x14ac:dyDescent="0.25">
      <c r="A105" t="s">
        <v>252</v>
      </c>
      <c r="B105" t="s">
        <v>205</v>
      </c>
      <c r="C105">
        <v>156</v>
      </c>
      <c r="D105">
        <v>39</v>
      </c>
      <c r="E105">
        <v>40</v>
      </c>
      <c r="F105">
        <v>35</v>
      </c>
      <c r="G105">
        <v>42</v>
      </c>
      <c r="J105" t="str">
        <f>B105</f>
        <v>Strongly agree</v>
      </c>
      <c r="K105" s="1">
        <f>C105/C110</f>
        <v>0.15568862275449102</v>
      </c>
      <c r="L105" s="1">
        <f>D105/D110</f>
        <v>0.12828947368421054</v>
      </c>
      <c r="M105" s="1">
        <f>E105/E110</f>
        <v>0.1606425702811245</v>
      </c>
      <c r="N105" s="1">
        <f>F105/F110</f>
        <v>0.15021459227467812</v>
      </c>
      <c r="O105" s="1">
        <f>G105/G110</f>
        <v>0.19444444444444445</v>
      </c>
      <c r="R105" t="s">
        <v>220</v>
      </c>
      <c r="S105" s="3">
        <f t="shared" ref="S105:W105" si="28">K105+K106</f>
        <v>0.3532934131736527</v>
      </c>
      <c r="T105" s="3">
        <f t="shared" si="28"/>
        <v>0.29605263157894735</v>
      </c>
      <c r="U105" s="3">
        <f t="shared" si="28"/>
        <v>0.3493975903614458</v>
      </c>
      <c r="V105" s="3">
        <f t="shared" si="28"/>
        <v>0.36909871244635195</v>
      </c>
      <c r="W105" s="3">
        <f t="shared" si="28"/>
        <v>0.42129629629629628</v>
      </c>
    </row>
    <row r="106" spans="1:23" x14ac:dyDescent="0.25">
      <c r="B106" t="s">
        <v>206</v>
      </c>
      <c r="C106">
        <v>198</v>
      </c>
      <c r="D106">
        <v>51</v>
      </c>
      <c r="E106">
        <v>47</v>
      </c>
      <c r="F106">
        <v>51</v>
      </c>
      <c r="G106">
        <v>49</v>
      </c>
      <c r="J106" t="str">
        <f t="shared" ref="J106:J109" si="29">B106</f>
        <v>Somewhat agree</v>
      </c>
      <c r="K106" s="1">
        <f>C106/C110</f>
        <v>0.19760479041916168</v>
      </c>
      <c r="L106" s="1">
        <f>D106/D110</f>
        <v>0.16776315789473684</v>
      </c>
      <c r="M106" s="1">
        <f>E106/E110</f>
        <v>0.18875502008032127</v>
      </c>
      <c r="N106" s="1">
        <f>F106/F110</f>
        <v>0.21888412017167383</v>
      </c>
      <c r="O106" s="1">
        <f>G106/G110</f>
        <v>0.22685185185185186</v>
      </c>
      <c r="R106" t="s">
        <v>207</v>
      </c>
      <c r="S106" s="3">
        <f t="shared" ref="S106:W106" si="30">K107</f>
        <v>0.2554890219560878</v>
      </c>
      <c r="T106" s="3">
        <f t="shared" si="30"/>
        <v>0.24671052631578946</v>
      </c>
      <c r="U106" s="3">
        <f t="shared" si="30"/>
        <v>0.20883534136546184</v>
      </c>
      <c r="V106" s="3">
        <f t="shared" si="30"/>
        <v>0.30901287553648071</v>
      </c>
      <c r="W106" s="3">
        <f t="shared" si="30"/>
        <v>0.2638888888888889</v>
      </c>
    </row>
    <row r="107" spans="1:23" x14ac:dyDescent="0.25">
      <c r="B107" t="s">
        <v>207</v>
      </c>
      <c r="C107">
        <v>256</v>
      </c>
      <c r="D107">
        <v>75</v>
      </c>
      <c r="E107">
        <v>52</v>
      </c>
      <c r="F107">
        <v>72</v>
      </c>
      <c r="G107">
        <v>57</v>
      </c>
      <c r="J107" t="str">
        <f t="shared" si="29"/>
        <v>Neither agree nor disagree</v>
      </c>
      <c r="K107" s="1">
        <f>C107/C110</f>
        <v>0.2554890219560878</v>
      </c>
      <c r="L107" s="1">
        <f>D107/D110</f>
        <v>0.24671052631578946</v>
      </c>
      <c r="M107" s="1">
        <f>E107/E110</f>
        <v>0.20883534136546184</v>
      </c>
      <c r="N107" s="1">
        <f>F107/F110</f>
        <v>0.30901287553648071</v>
      </c>
      <c r="O107" s="1">
        <f>G107/G110</f>
        <v>0.2638888888888889</v>
      </c>
      <c r="R107" t="s">
        <v>219</v>
      </c>
      <c r="S107" s="3">
        <f t="shared" ref="S107:W107" si="31">K108+K109</f>
        <v>0.39121756487025949</v>
      </c>
      <c r="T107" s="3">
        <f t="shared" si="31"/>
        <v>0.45723684210526316</v>
      </c>
      <c r="U107" s="3">
        <f t="shared" si="31"/>
        <v>0.44176706827309237</v>
      </c>
      <c r="V107" s="3">
        <f t="shared" si="31"/>
        <v>0.32188841201716739</v>
      </c>
      <c r="W107" s="3">
        <f t="shared" si="31"/>
        <v>0.31481481481481483</v>
      </c>
    </row>
    <row r="108" spans="1:23" x14ac:dyDescent="0.25">
      <c r="B108" t="s">
        <v>208</v>
      </c>
      <c r="C108">
        <v>132</v>
      </c>
      <c r="D108">
        <v>50</v>
      </c>
      <c r="E108">
        <v>28</v>
      </c>
      <c r="F108">
        <v>31</v>
      </c>
      <c r="G108">
        <v>23</v>
      </c>
      <c r="J108" t="str">
        <f t="shared" si="29"/>
        <v>Somewhat disagree</v>
      </c>
      <c r="K108" s="1">
        <f>C108/C110</f>
        <v>0.1317365269461078</v>
      </c>
      <c r="L108" s="1">
        <f>D108/D110</f>
        <v>0.16447368421052633</v>
      </c>
      <c r="M108" s="1">
        <f>E108/E110</f>
        <v>0.11244979919678715</v>
      </c>
      <c r="N108" s="1">
        <f>F108/F110</f>
        <v>0.13304721030042918</v>
      </c>
      <c r="O108" s="1">
        <f>G108/G110</f>
        <v>0.10648148148148148</v>
      </c>
    </row>
    <row r="109" spans="1:23" x14ac:dyDescent="0.25">
      <c r="B109" t="s">
        <v>209</v>
      </c>
      <c r="C109">
        <v>260</v>
      </c>
      <c r="D109">
        <v>89</v>
      </c>
      <c r="E109">
        <v>82</v>
      </c>
      <c r="F109">
        <v>44</v>
      </c>
      <c r="G109">
        <v>45</v>
      </c>
      <c r="J109" t="str">
        <f t="shared" si="29"/>
        <v>Strongly disagree</v>
      </c>
      <c r="K109" s="1">
        <f>C109/C110</f>
        <v>0.25948103792415167</v>
      </c>
      <c r="L109" s="1">
        <f>D109/D110</f>
        <v>0.29276315789473684</v>
      </c>
      <c r="M109" s="1">
        <f>E109/E110</f>
        <v>0.32931726907630521</v>
      </c>
      <c r="N109" s="1">
        <f>F109/F110</f>
        <v>0.18884120171673821</v>
      </c>
      <c r="O109" s="1">
        <f>G109/G110</f>
        <v>0.20833333333333334</v>
      </c>
    </row>
    <row r="110" spans="1:23" x14ac:dyDescent="0.25">
      <c r="A110" t="s">
        <v>3</v>
      </c>
      <c r="C110">
        <v>1002</v>
      </c>
      <c r="D110">
        <v>304</v>
      </c>
      <c r="E110">
        <v>249</v>
      </c>
      <c r="F110">
        <v>233</v>
      </c>
      <c r="G110">
        <v>216</v>
      </c>
    </row>
    <row r="115" spans="1:23" x14ac:dyDescent="0.25">
      <c r="A115" t="s">
        <v>260</v>
      </c>
    </row>
    <row r="116" spans="1:23" x14ac:dyDescent="0.25">
      <c r="A116" t="s">
        <v>1</v>
      </c>
    </row>
    <row r="117" spans="1:23" x14ac:dyDescent="0.25">
      <c r="C117" t="s">
        <v>3</v>
      </c>
      <c r="D117" t="s">
        <v>70</v>
      </c>
    </row>
    <row r="118" spans="1:23" s="2" customFormat="1" ht="80" x14ac:dyDescent="0.25">
      <c r="C118" s="2" t="s">
        <v>50</v>
      </c>
      <c r="D118" s="2" t="s">
        <v>71</v>
      </c>
      <c r="E118" s="2" t="s">
        <v>72</v>
      </c>
      <c r="F118" s="2" t="s">
        <v>218</v>
      </c>
      <c r="G118" s="2" t="s">
        <v>74</v>
      </c>
      <c r="K118" s="2" t="str">
        <f>C118</f>
        <v>North Carolina</v>
      </c>
      <c r="L118" s="2" t="str">
        <f>D118</f>
        <v>Voted for Donald Trump</v>
      </c>
      <c r="M118" s="2" t="str">
        <f>E118</f>
        <v>Voted for Kamala Harris</v>
      </c>
      <c r="N118" s="2" t="str">
        <f>F118</f>
        <v>Voted third party/other</v>
      </c>
      <c r="O118" s="2" t="str">
        <f>G118</f>
        <v>Didn't vote in 2024 presidential election</v>
      </c>
      <c r="S118" s="2" t="str">
        <f>K118</f>
        <v>North Carolina</v>
      </c>
      <c r="T118" s="2" t="str">
        <f>L118</f>
        <v>Voted for Donald Trump</v>
      </c>
      <c r="U118" s="2" t="str">
        <f>M118</f>
        <v>Voted for Kamala Harris</v>
      </c>
      <c r="V118" s="2" t="str">
        <f>N118</f>
        <v>Voted third party/other</v>
      </c>
      <c r="W118" s="2" t="str">
        <f>O118</f>
        <v>Didn't vote in 2024 presidential election</v>
      </c>
    </row>
    <row r="119" spans="1:23" x14ac:dyDescent="0.25">
      <c r="A119" t="s">
        <v>252</v>
      </c>
      <c r="B119" t="s">
        <v>205</v>
      </c>
      <c r="C119">
        <v>155</v>
      </c>
      <c r="D119">
        <v>122</v>
      </c>
      <c r="E119">
        <v>10</v>
      </c>
      <c r="F119">
        <v>0</v>
      </c>
      <c r="G119">
        <v>23</v>
      </c>
      <c r="J119" t="str">
        <f>B119</f>
        <v>Strongly agree</v>
      </c>
      <c r="K119" s="1">
        <f>C119/C124</f>
        <v>0.15515515515515516</v>
      </c>
      <c r="L119" s="1">
        <f>D119/D124</f>
        <v>0.35057471264367818</v>
      </c>
      <c r="M119" s="1">
        <f>E119/E124</f>
        <v>3.0120481927710843E-2</v>
      </c>
      <c r="N119" s="1">
        <f>F119/F124</f>
        <v>0</v>
      </c>
      <c r="O119" s="1">
        <f>G119/G124</f>
        <v>7.4193548387096769E-2</v>
      </c>
      <c r="R119" t="s">
        <v>220</v>
      </c>
      <c r="S119" s="3">
        <f t="shared" ref="S119:W119" si="32">K119+K120</f>
        <v>0.35235235235235235</v>
      </c>
      <c r="T119" s="3">
        <f t="shared" si="32"/>
        <v>0.66666666666666674</v>
      </c>
      <c r="U119" s="3">
        <f t="shared" si="32"/>
        <v>0.17168674698795183</v>
      </c>
      <c r="V119" s="3">
        <f t="shared" si="32"/>
        <v>0</v>
      </c>
      <c r="W119" s="3">
        <f t="shared" si="32"/>
        <v>0.20322580645161289</v>
      </c>
    </row>
    <row r="120" spans="1:23" x14ac:dyDescent="0.25">
      <c r="B120" t="s">
        <v>206</v>
      </c>
      <c r="C120">
        <v>197</v>
      </c>
      <c r="D120">
        <v>110</v>
      </c>
      <c r="E120">
        <v>47</v>
      </c>
      <c r="F120">
        <v>0</v>
      </c>
      <c r="G120">
        <v>40</v>
      </c>
      <c r="J120" t="str">
        <f t="shared" ref="J120:J123" si="33">B120</f>
        <v>Somewhat agree</v>
      </c>
      <c r="K120" s="1">
        <f>C120/C124</f>
        <v>0.19719719719719719</v>
      </c>
      <c r="L120" s="1">
        <f>D120/D124</f>
        <v>0.31609195402298851</v>
      </c>
      <c r="M120" s="1">
        <f>E120/E124</f>
        <v>0.14156626506024098</v>
      </c>
      <c r="N120" s="1">
        <f>F120/F124</f>
        <v>0</v>
      </c>
      <c r="O120" s="1">
        <f>G120/G124</f>
        <v>0.12903225806451613</v>
      </c>
      <c r="R120" t="s">
        <v>207</v>
      </c>
      <c r="S120" s="3">
        <f t="shared" ref="S120:W120" si="34">K121</f>
        <v>0.25625625625625625</v>
      </c>
      <c r="T120" s="3">
        <f t="shared" si="34"/>
        <v>0.16091954022988506</v>
      </c>
      <c r="U120" s="3">
        <f t="shared" si="34"/>
        <v>0.22590361445783133</v>
      </c>
      <c r="V120" s="3">
        <f t="shared" si="34"/>
        <v>0.55555555555555558</v>
      </c>
      <c r="W120" s="3">
        <f t="shared" si="34"/>
        <v>0.38709677419354838</v>
      </c>
    </row>
    <row r="121" spans="1:23" x14ac:dyDescent="0.25">
      <c r="B121" t="s">
        <v>207</v>
      </c>
      <c r="C121">
        <v>256</v>
      </c>
      <c r="D121">
        <v>56</v>
      </c>
      <c r="E121">
        <v>75</v>
      </c>
      <c r="F121">
        <v>5</v>
      </c>
      <c r="G121">
        <v>120</v>
      </c>
      <c r="J121" t="str">
        <f t="shared" si="33"/>
        <v>Neither agree nor disagree</v>
      </c>
      <c r="K121" s="1">
        <f>C121/C124</f>
        <v>0.25625625625625625</v>
      </c>
      <c r="L121" s="1">
        <f>D121/D124</f>
        <v>0.16091954022988506</v>
      </c>
      <c r="M121" s="1">
        <f>E121/E124</f>
        <v>0.22590361445783133</v>
      </c>
      <c r="N121" s="1">
        <f>F121/F124</f>
        <v>0.55555555555555558</v>
      </c>
      <c r="O121" s="1">
        <f>G121/G124</f>
        <v>0.38709677419354838</v>
      </c>
      <c r="R121" t="s">
        <v>219</v>
      </c>
      <c r="S121" s="3">
        <f t="shared" ref="S121:W121" si="35">K122+K123</f>
        <v>0.39139139139139134</v>
      </c>
      <c r="T121" s="3">
        <f t="shared" si="35"/>
        <v>0.17241379310344829</v>
      </c>
      <c r="U121" s="3">
        <f t="shared" si="35"/>
        <v>0.60240963855421681</v>
      </c>
      <c r="V121" s="3">
        <f t="shared" si="35"/>
        <v>0.44444444444444442</v>
      </c>
      <c r="W121" s="3">
        <f t="shared" si="35"/>
        <v>0.4096774193548387</v>
      </c>
    </row>
    <row r="122" spans="1:23" x14ac:dyDescent="0.25">
      <c r="B122" t="s">
        <v>208</v>
      </c>
      <c r="C122">
        <v>132</v>
      </c>
      <c r="D122">
        <v>27</v>
      </c>
      <c r="E122">
        <v>64</v>
      </c>
      <c r="F122">
        <v>1</v>
      </c>
      <c r="G122">
        <v>40</v>
      </c>
      <c r="J122" t="str">
        <f t="shared" si="33"/>
        <v>Somewhat disagree</v>
      </c>
      <c r="K122" s="1">
        <f>C122/C124</f>
        <v>0.13213213213213212</v>
      </c>
      <c r="L122" s="1">
        <f>D122/D124</f>
        <v>7.7586206896551727E-2</v>
      </c>
      <c r="M122" s="1">
        <f>E122/E124</f>
        <v>0.19277108433734941</v>
      </c>
      <c r="N122" s="1">
        <f>F122/F124</f>
        <v>0.1111111111111111</v>
      </c>
      <c r="O122" s="1">
        <f>G122/G124</f>
        <v>0.12903225806451613</v>
      </c>
    </row>
    <row r="123" spans="1:23" x14ac:dyDescent="0.25">
      <c r="B123" t="s">
        <v>209</v>
      </c>
      <c r="C123">
        <v>259</v>
      </c>
      <c r="D123">
        <v>33</v>
      </c>
      <c r="E123">
        <v>136</v>
      </c>
      <c r="F123">
        <v>3</v>
      </c>
      <c r="G123">
        <v>87</v>
      </c>
      <c r="J123" t="str">
        <f t="shared" si="33"/>
        <v>Strongly disagree</v>
      </c>
      <c r="K123" s="1">
        <f>C123/C124</f>
        <v>0.25925925925925924</v>
      </c>
      <c r="L123" s="1">
        <f>D123/D124</f>
        <v>9.4827586206896547E-2</v>
      </c>
      <c r="M123" s="1">
        <f>E123/E124</f>
        <v>0.40963855421686746</v>
      </c>
      <c r="N123" s="1">
        <f>F123/F124</f>
        <v>0.33333333333333331</v>
      </c>
      <c r="O123" s="1">
        <f>G123/G124</f>
        <v>0.28064516129032258</v>
      </c>
    </row>
    <row r="124" spans="1:23" x14ac:dyDescent="0.25">
      <c r="A124" t="s">
        <v>3</v>
      </c>
      <c r="C124">
        <v>999</v>
      </c>
      <c r="D124">
        <v>348</v>
      </c>
      <c r="E124">
        <v>332</v>
      </c>
      <c r="F124">
        <v>9</v>
      </c>
      <c r="G124">
        <v>310</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4838F-03C3-A74D-9B25-65B4D2CBE6DF}">
  <dimension ref="A1:W137"/>
  <sheetViews>
    <sheetView topLeftCell="H60" workbookViewId="0"/>
  </sheetViews>
  <sheetFormatPr baseColWidth="10" defaultRowHeight="19" x14ac:dyDescent="0.25"/>
  <cols>
    <col min="2" max="2" width="27.5703125" customWidth="1"/>
    <col min="4" max="6" width="12.85546875" customWidth="1"/>
    <col min="10" max="10" width="26.85546875" customWidth="1"/>
    <col min="12" max="14" width="12.140625" customWidth="1"/>
    <col min="18" max="18" width="29.140625" customWidth="1"/>
    <col min="20" max="22" width="13" customWidth="1"/>
  </cols>
  <sheetData>
    <row r="1" spans="1:23" x14ac:dyDescent="0.25">
      <c r="A1" t="s">
        <v>308</v>
      </c>
      <c r="T1" t="s">
        <v>337</v>
      </c>
    </row>
    <row r="2" spans="1:23" x14ac:dyDescent="0.25">
      <c r="A2" t="s">
        <v>315</v>
      </c>
    </row>
    <row r="3" spans="1:23" x14ac:dyDescent="0.25">
      <c r="A3" t="s">
        <v>261</v>
      </c>
    </row>
    <row r="4" spans="1:23" x14ac:dyDescent="0.25">
      <c r="A4" t="s">
        <v>1</v>
      </c>
    </row>
    <row r="5" spans="1:23" x14ac:dyDescent="0.25">
      <c r="C5" t="s">
        <v>3</v>
      </c>
      <c r="D5" t="s">
        <v>2</v>
      </c>
    </row>
    <row r="6" spans="1:23" s="2" customFormat="1" ht="6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262</v>
      </c>
      <c r="B7" t="s">
        <v>205</v>
      </c>
      <c r="C7">
        <v>156</v>
      </c>
      <c r="D7">
        <v>80</v>
      </c>
      <c r="E7">
        <v>44</v>
      </c>
      <c r="F7">
        <v>20</v>
      </c>
      <c r="G7">
        <v>12</v>
      </c>
      <c r="J7" t="str">
        <f>B7</f>
        <v>Strongly agree</v>
      </c>
      <c r="K7" s="1">
        <f>C7/C12</f>
        <v>0.156</v>
      </c>
      <c r="L7" s="1">
        <f>D7/D12</f>
        <v>0.28268551236749118</v>
      </c>
      <c r="M7" s="1">
        <f>E7/E12</f>
        <v>0.1317365269461078</v>
      </c>
      <c r="N7" s="1">
        <f>F7/F12</f>
        <v>7.2202166064981949E-2</v>
      </c>
      <c r="O7" s="1">
        <f>G7/G12</f>
        <v>0.11320754716981132</v>
      </c>
      <c r="R7" t="s">
        <v>220</v>
      </c>
      <c r="S7" s="3">
        <f>K7+K8</f>
        <v>0.38600000000000001</v>
      </c>
      <c r="T7" s="3">
        <f t="shared" ref="T7:W7" si="0">L7+L8</f>
        <v>0.56890459363957602</v>
      </c>
      <c r="U7" s="3">
        <f t="shared" si="0"/>
        <v>0.36227544910179643</v>
      </c>
      <c r="V7" s="3">
        <f t="shared" si="0"/>
        <v>0.27436823104693142</v>
      </c>
      <c r="W7" s="3">
        <f t="shared" si="0"/>
        <v>0.26415094339622641</v>
      </c>
    </row>
    <row r="8" spans="1:23" x14ac:dyDescent="0.25">
      <c r="B8" t="s">
        <v>206</v>
      </c>
      <c r="C8">
        <v>230</v>
      </c>
      <c r="D8">
        <v>81</v>
      </c>
      <c r="E8">
        <v>77</v>
      </c>
      <c r="F8">
        <v>56</v>
      </c>
      <c r="G8">
        <v>16</v>
      </c>
      <c r="J8" t="str">
        <f t="shared" ref="J8:J11" si="1">B8</f>
        <v>Somewhat agree</v>
      </c>
      <c r="K8" s="1">
        <f>C8/C12</f>
        <v>0.23</v>
      </c>
      <c r="L8" s="1">
        <f>D8/D12</f>
        <v>0.28621908127208479</v>
      </c>
      <c r="M8" s="1">
        <f>E8/E12</f>
        <v>0.23053892215568864</v>
      </c>
      <c r="N8" s="1">
        <f>F8/F12</f>
        <v>0.20216606498194944</v>
      </c>
      <c r="O8" s="1">
        <f>G8/G12</f>
        <v>0.15094339622641509</v>
      </c>
      <c r="R8" t="s">
        <v>207</v>
      </c>
      <c r="S8" s="3">
        <f>K9</f>
        <v>0.27800000000000002</v>
      </c>
      <c r="T8" s="3">
        <f t="shared" ref="T8:W8" si="2">L9</f>
        <v>0.24381625441696114</v>
      </c>
      <c r="U8" s="3">
        <f t="shared" si="2"/>
        <v>0.24850299401197604</v>
      </c>
      <c r="V8" s="3">
        <f t="shared" si="2"/>
        <v>0.27075812274368233</v>
      </c>
      <c r="W8" s="3">
        <f t="shared" si="2"/>
        <v>0.48113207547169812</v>
      </c>
    </row>
    <row r="9" spans="1:23" x14ac:dyDescent="0.25">
      <c r="B9" t="s">
        <v>207</v>
      </c>
      <c r="C9">
        <v>278</v>
      </c>
      <c r="D9">
        <v>69</v>
      </c>
      <c r="E9">
        <v>83</v>
      </c>
      <c r="F9">
        <v>75</v>
      </c>
      <c r="G9">
        <v>51</v>
      </c>
      <c r="J9" t="str">
        <f t="shared" si="1"/>
        <v>Neither agree nor disagree</v>
      </c>
      <c r="K9" s="1">
        <f>C9/C12</f>
        <v>0.27800000000000002</v>
      </c>
      <c r="L9" s="1">
        <f>D9/D12</f>
        <v>0.24381625441696114</v>
      </c>
      <c r="M9" s="1">
        <f>E9/E12</f>
        <v>0.24850299401197604</v>
      </c>
      <c r="N9" s="1">
        <f>F9/F12</f>
        <v>0.27075812274368233</v>
      </c>
      <c r="O9" s="1">
        <f>G9/G12</f>
        <v>0.48113207547169812</v>
      </c>
      <c r="R9" t="s">
        <v>219</v>
      </c>
      <c r="S9" s="3">
        <f>K10+K11</f>
        <v>0.33599999999999997</v>
      </c>
      <c r="T9" s="3">
        <f t="shared" ref="T9:W9" si="3">L10+L11</f>
        <v>0.1872791519434629</v>
      </c>
      <c r="U9" s="3">
        <f t="shared" si="3"/>
        <v>0.38922155688622756</v>
      </c>
      <c r="V9" s="3">
        <f t="shared" si="3"/>
        <v>0.45487364620938631</v>
      </c>
      <c r="W9" s="3">
        <f t="shared" si="3"/>
        <v>0.25471698113207547</v>
      </c>
    </row>
    <row r="10" spans="1:23" x14ac:dyDescent="0.25">
      <c r="B10" t="s">
        <v>208</v>
      </c>
      <c r="C10">
        <v>149</v>
      </c>
      <c r="D10">
        <v>22</v>
      </c>
      <c r="E10">
        <v>57</v>
      </c>
      <c r="F10">
        <v>57</v>
      </c>
      <c r="G10">
        <v>13</v>
      </c>
      <c r="J10" t="str">
        <f t="shared" si="1"/>
        <v>Somewhat disagree</v>
      </c>
      <c r="K10" s="1">
        <f>C10/C12</f>
        <v>0.14899999999999999</v>
      </c>
      <c r="L10" s="1">
        <f>D10/D12</f>
        <v>7.7738515901060068E-2</v>
      </c>
      <c r="M10" s="1">
        <f>E10/E12</f>
        <v>0.17065868263473055</v>
      </c>
      <c r="N10" s="1">
        <f>F10/F12</f>
        <v>0.20577617328519857</v>
      </c>
      <c r="O10" s="1">
        <f>G10/G12</f>
        <v>0.12264150943396226</v>
      </c>
    </row>
    <row r="11" spans="1:23" x14ac:dyDescent="0.25">
      <c r="B11" t="s">
        <v>209</v>
      </c>
      <c r="C11">
        <v>187</v>
      </c>
      <c r="D11">
        <v>31</v>
      </c>
      <c r="E11">
        <v>73</v>
      </c>
      <c r="F11">
        <v>69</v>
      </c>
      <c r="G11">
        <v>14</v>
      </c>
      <c r="J11" t="str">
        <f t="shared" si="1"/>
        <v>Strongly disagree</v>
      </c>
      <c r="K11" s="1">
        <f>C11/C12</f>
        <v>0.187</v>
      </c>
      <c r="L11" s="1">
        <f>D11/D12</f>
        <v>0.10954063604240283</v>
      </c>
      <c r="M11" s="1">
        <f>E11/E12</f>
        <v>0.21856287425149701</v>
      </c>
      <c r="N11" s="1">
        <f>F11/F12</f>
        <v>0.24909747292418771</v>
      </c>
      <c r="O11" s="1">
        <f>G11/G12</f>
        <v>0.13207547169811321</v>
      </c>
    </row>
    <row r="12" spans="1:23" x14ac:dyDescent="0.25">
      <c r="A12" t="s">
        <v>3</v>
      </c>
      <c r="C12">
        <v>1000</v>
      </c>
      <c r="D12">
        <v>283</v>
      </c>
      <c r="E12">
        <v>334</v>
      </c>
      <c r="F12">
        <v>277</v>
      </c>
      <c r="G12">
        <v>106</v>
      </c>
    </row>
    <row r="17" spans="1:23" x14ac:dyDescent="0.25">
      <c r="A17" t="s">
        <v>263</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262</v>
      </c>
      <c r="B21" t="s">
        <v>205</v>
      </c>
      <c r="C21">
        <v>156</v>
      </c>
      <c r="D21">
        <v>113</v>
      </c>
      <c r="E21">
        <v>17</v>
      </c>
      <c r="F21">
        <v>24</v>
      </c>
      <c r="G21">
        <v>2</v>
      </c>
      <c r="J21" t="str">
        <f>B21</f>
        <v>Strongly agree</v>
      </c>
      <c r="K21" s="1">
        <f>C21/C26</f>
        <v>0.15646940822467403</v>
      </c>
      <c r="L21" s="1">
        <f>D21/D26</f>
        <v>0.28039702233250619</v>
      </c>
      <c r="M21" s="1">
        <f>E21/E26</f>
        <v>8.9473684210526316E-2</v>
      </c>
      <c r="N21" s="1">
        <f>F21/F26</f>
        <v>6.575342465753424E-2</v>
      </c>
      <c r="O21" s="1">
        <f>G21/G26</f>
        <v>5.128205128205128E-2</v>
      </c>
      <c r="R21" t="s">
        <v>220</v>
      </c>
      <c r="S21" s="3">
        <f t="shared" ref="S21:W21" si="4">K21+K22</f>
        <v>0.38615847542627885</v>
      </c>
      <c r="T21" s="3">
        <f t="shared" si="4"/>
        <v>0.57568238213399503</v>
      </c>
      <c r="U21" s="3">
        <f t="shared" si="4"/>
        <v>0.22631578947368422</v>
      </c>
      <c r="V21" s="3">
        <f t="shared" si="4"/>
        <v>0.28219178082191781</v>
      </c>
      <c r="W21" s="3">
        <f t="shared" si="4"/>
        <v>0.17948717948717946</v>
      </c>
    </row>
    <row r="22" spans="1:23" x14ac:dyDescent="0.25">
      <c r="B22" t="s">
        <v>206</v>
      </c>
      <c r="C22">
        <v>229</v>
      </c>
      <c r="D22">
        <v>119</v>
      </c>
      <c r="E22">
        <v>26</v>
      </c>
      <c r="F22">
        <v>79</v>
      </c>
      <c r="G22">
        <v>5</v>
      </c>
      <c r="J22" t="str">
        <f t="shared" ref="J22:J25" si="5">B22</f>
        <v>Somewhat agree</v>
      </c>
      <c r="K22" s="1">
        <f>C22/C26</f>
        <v>0.22968906720160481</v>
      </c>
      <c r="L22" s="1">
        <f>D22/D26</f>
        <v>0.29528535980148884</v>
      </c>
      <c r="M22" s="1">
        <f>E22/E26</f>
        <v>0.1368421052631579</v>
      </c>
      <c r="N22" s="1">
        <f>F22/F26</f>
        <v>0.21643835616438356</v>
      </c>
      <c r="O22" s="1">
        <f>G22/G26</f>
        <v>0.12820512820512819</v>
      </c>
      <c r="R22" t="s">
        <v>207</v>
      </c>
      <c r="S22" s="3">
        <f t="shared" ref="S22:W22" si="6">K23</f>
        <v>0.27783350050150452</v>
      </c>
      <c r="T22" s="3">
        <f t="shared" si="6"/>
        <v>0.22580645161290322</v>
      </c>
      <c r="U22" s="3">
        <f t="shared" si="6"/>
        <v>0.3473684210526316</v>
      </c>
      <c r="V22" s="3">
        <f t="shared" si="6"/>
        <v>0.26849315068493151</v>
      </c>
      <c r="W22" s="3">
        <f t="shared" si="6"/>
        <v>0.5641025641025641</v>
      </c>
    </row>
    <row r="23" spans="1:23" x14ac:dyDescent="0.25">
      <c r="B23" t="s">
        <v>207</v>
      </c>
      <c r="C23">
        <v>277</v>
      </c>
      <c r="D23">
        <v>91</v>
      </c>
      <c r="E23">
        <v>66</v>
      </c>
      <c r="F23">
        <v>98</v>
      </c>
      <c r="G23">
        <v>22</v>
      </c>
      <c r="J23" t="str">
        <f t="shared" si="5"/>
        <v>Neither agree nor disagree</v>
      </c>
      <c r="K23" s="1">
        <f>C23/C26</f>
        <v>0.27783350050150452</v>
      </c>
      <c r="L23" s="1">
        <f>D23/D26</f>
        <v>0.22580645161290322</v>
      </c>
      <c r="M23" s="1">
        <f>E23/E26</f>
        <v>0.3473684210526316</v>
      </c>
      <c r="N23" s="1">
        <f>F23/F26</f>
        <v>0.26849315068493151</v>
      </c>
      <c r="O23" s="1">
        <f>G23/G26</f>
        <v>0.5641025641025641</v>
      </c>
      <c r="R23" t="s">
        <v>219</v>
      </c>
      <c r="S23" s="3">
        <f t="shared" ref="S23:W23" si="7">K24+K25</f>
        <v>0.33600802407221664</v>
      </c>
      <c r="T23" s="3">
        <f t="shared" si="7"/>
        <v>0.19851116625310172</v>
      </c>
      <c r="U23" s="3">
        <f t="shared" si="7"/>
        <v>0.4263157894736842</v>
      </c>
      <c r="V23" s="3">
        <f t="shared" si="7"/>
        <v>0.44931506849315067</v>
      </c>
      <c r="W23" s="3">
        <f t="shared" si="7"/>
        <v>0.25641025641025639</v>
      </c>
    </row>
    <row r="24" spans="1:23" x14ac:dyDescent="0.25">
      <c r="B24" t="s">
        <v>208</v>
      </c>
      <c r="C24">
        <v>148</v>
      </c>
      <c r="D24">
        <v>32</v>
      </c>
      <c r="E24">
        <v>33</v>
      </c>
      <c r="F24">
        <v>80</v>
      </c>
      <c r="G24">
        <v>3</v>
      </c>
      <c r="J24" t="str">
        <f t="shared" si="5"/>
        <v>Somewhat disagree</v>
      </c>
      <c r="K24" s="1">
        <f>C24/C26</f>
        <v>0.14844533600802406</v>
      </c>
      <c r="L24" s="1">
        <f>D24/D26</f>
        <v>7.9404466501240695E-2</v>
      </c>
      <c r="M24" s="1">
        <f>E24/E26</f>
        <v>0.1736842105263158</v>
      </c>
      <c r="N24" s="1">
        <f>F24/F26</f>
        <v>0.21917808219178081</v>
      </c>
      <c r="O24" s="1">
        <f>G24/G26</f>
        <v>7.6923076923076927E-2</v>
      </c>
    </row>
    <row r="25" spans="1:23" x14ac:dyDescent="0.25">
      <c r="B25" t="s">
        <v>209</v>
      </c>
      <c r="C25">
        <v>187</v>
      </c>
      <c r="D25">
        <v>48</v>
      </c>
      <c r="E25">
        <v>48</v>
      </c>
      <c r="F25">
        <v>84</v>
      </c>
      <c r="G25">
        <v>7</v>
      </c>
      <c r="J25" t="str">
        <f t="shared" si="5"/>
        <v>Strongly disagree</v>
      </c>
      <c r="K25" s="1">
        <f>C25/C26</f>
        <v>0.18756268806419257</v>
      </c>
      <c r="L25" s="1">
        <f>D25/D26</f>
        <v>0.11910669975186104</v>
      </c>
      <c r="M25" s="1">
        <f>E25/E26</f>
        <v>0.25263157894736843</v>
      </c>
      <c r="N25" s="1">
        <f>F25/F26</f>
        <v>0.23013698630136986</v>
      </c>
      <c r="O25" s="1">
        <f>G25/G26</f>
        <v>0.17948717948717949</v>
      </c>
    </row>
    <row r="26" spans="1:23" x14ac:dyDescent="0.25">
      <c r="A26" t="s">
        <v>3</v>
      </c>
      <c r="C26">
        <v>997</v>
      </c>
      <c r="D26">
        <v>403</v>
      </c>
      <c r="E26">
        <v>190</v>
      </c>
      <c r="F26">
        <v>365</v>
      </c>
      <c r="G26">
        <v>39</v>
      </c>
    </row>
    <row r="31" spans="1:23" x14ac:dyDescent="0.25">
      <c r="A31" t="s">
        <v>264</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262</v>
      </c>
      <c r="B35" t="s">
        <v>205</v>
      </c>
      <c r="C35">
        <v>156</v>
      </c>
      <c r="D35">
        <v>89</v>
      </c>
      <c r="E35">
        <v>45</v>
      </c>
      <c r="F35">
        <v>20</v>
      </c>
      <c r="G35">
        <v>2</v>
      </c>
      <c r="J35" t="str">
        <f>B35</f>
        <v>Strongly agree</v>
      </c>
      <c r="K35" s="1">
        <f>C35/C40</f>
        <v>0.15584415584415584</v>
      </c>
      <c r="L35" s="1">
        <f>D35/D40</f>
        <v>0.34496124031007752</v>
      </c>
      <c r="M35" s="1">
        <f>E35/E40</f>
        <v>0.14018691588785046</v>
      </c>
      <c r="N35" s="1">
        <f>F35/F40</f>
        <v>6.25E-2</v>
      </c>
      <c r="O35" s="1">
        <f>G35/G40</f>
        <v>1.9607843137254902E-2</v>
      </c>
      <c r="R35" t="s">
        <v>220</v>
      </c>
      <c r="S35" s="3">
        <f t="shared" ref="S35:W35" si="8">K35+K36</f>
        <v>0.3856143856143856</v>
      </c>
      <c r="T35" s="3">
        <f t="shared" si="8"/>
        <v>0.6472868217054264</v>
      </c>
      <c r="U35" s="3">
        <f t="shared" si="8"/>
        <v>0.38940809968847351</v>
      </c>
      <c r="V35" s="3">
        <f t="shared" si="8"/>
        <v>0.24374999999999999</v>
      </c>
      <c r="W35" s="3">
        <f t="shared" si="8"/>
        <v>0.15686274509803921</v>
      </c>
    </row>
    <row r="36" spans="1:23" x14ac:dyDescent="0.25">
      <c r="B36" t="s">
        <v>206</v>
      </c>
      <c r="C36">
        <v>230</v>
      </c>
      <c r="D36">
        <v>78</v>
      </c>
      <c r="E36">
        <v>80</v>
      </c>
      <c r="F36">
        <v>58</v>
      </c>
      <c r="G36">
        <v>14</v>
      </c>
      <c r="J36" t="str">
        <f t="shared" ref="J36:J39" si="9">B36</f>
        <v>Somewhat agree</v>
      </c>
      <c r="K36" s="1">
        <f>C36/C40</f>
        <v>0.22977022977022976</v>
      </c>
      <c r="L36" s="1">
        <f>D36/D40</f>
        <v>0.30232558139534882</v>
      </c>
      <c r="M36" s="1">
        <f>E36/E40</f>
        <v>0.24922118380062305</v>
      </c>
      <c r="N36" s="1">
        <f>F36/F40</f>
        <v>0.18124999999999999</v>
      </c>
      <c r="O36" s="1">
        <f>G36/G40</f>
        <v>0.13725490196078433</v>
      </c>
      <c r="R36" t="s">
        <v>207</v>
      </c>
      <c r="S36" s="3">
        <f t="shared" ref="S36:W36" si="10">K37</f>
        <v>0.27672327672327673</v>
      </c>
      <c r="T36" s="3">
        <f t="shared" si="10"/>
        <v>0.17054263565891473</v>
      </c>
      <c r="U36" s="3">
        <f t="shared" si="10"/>
        <v>0.33021806853582553</v>
      </c>
      <c r="V36" s="3">
        <f t="shared" si="10"/>
        <v>0.24374999999999999</v>
      </c>
      <c r="W36" s="3">
        <f t="shared" si="10"/>
        <v>0.48039215686274511</v>
      </c>
    </row>
    <row r="37" spans="1:23" x14ac:dyDescent="0.25">
      <c r="B37" t="s">
        <v>207</v>
      </c>
      <c r="C37">
        <v>277</v>
      </c>
      <c r="D37">
        <v>44</v>
      </c>
      <c r="E37">
        <v>106</v>
      </c>
      <c r="F37">
        <v>78</v>
      </c>
      <c r="G37">
        <v>49</v>
      </c>
      <c r="J37" t="str">
        <f t="shared" si="9"/>
        <v>Neither agree nor disagree</v>
      </c>
      <c r="K37" s="1">
        <f>C37/C40</f>
        <v>0.27672327672327673</v>
      </c>
      <c r="L37" s="1">
        <f>D37/D40</f>
        <v>0.17054263565891473</v>
      </c>
      <c r="M37" s="1">
        <f>E37/E40</f>
        <v>0.33021806853582553</v>
      </c>
      <c r="N37" s="1">
        <f>F37/F40</f>
        <v>0.24374999999999999</v>
      </c>
      <c r="O37" s="1">
        <f>G37/G40</f>
        <v>0.48039215686274511</v>
      </c>
      <c r="R37" t="s">
        <v>219</v>
      </c>
      <c r="S37" s="3">
        <f t="shared" ref="S37:W37" si="11">K38+K39</f>
        <v>0.33766233766233766</v>
      </c>
      <c r="T37" s="3">
        <f t="shared" si="11"/>
        <v>0.18217054263565891</v>
      </c>
      <c r="U37" s="3">
        <f t="shared" si="11"/>
        <v>0.28037383177570091</v>
      </c>
      <c r="V37" s="3">
        <f t="shared" si="11"/>
        <v>0.51249999999999996</v>
      </c>
      <c r="W37" s="3">
        <f t="shared" si="11"/>
        <v>0.36274509803921567</v>
      </c>
    </row>
    <row r="38" spans="1:23" x14ac:dyDescent="0.25">
      <c r="B38" t="s">
        <v>208</v>
      </c>
      <c r="C38">
        <v>150</v>
      </c>
      <c r="D38">
        <v>23</v>
      </c>
      <c r="E38">
        <v>37</v>
      </c>
      <c r="F38">
        <v>78</v>
      </c>
      <c r="G38">
        <v>12</v>
      </c>
      <c r="J38" t="str">
        <f t="shared" si="9"/>
        <v>Somewhat disagree</v>
      </c>
      <c r="K38" s="1">
        <f>C38/C40</f>
        <v>0.14985014985014986</v>
      </c>
      <c r="L38" s="1">
        <f>D38/D40</f>
        <v>8.9147286821705432E-2</v>
      </c>
      <c r="M38" s="1">
        <f>E38/E40</f>
        <v>0.11526479750778816</v>
      </c>
      <c r="N38" s="1">
        <f>F38/F40</f>
        <v>0.24374999999999999</v>
      </c>
      <c r="O38" s="1">
        <f>G38/G40</f>
        <v>0.11764705882352941</v>
      </c>
    </row>
    <row r="39" spans="1:23" x14ac:dyDescent="0.25">
      <c r="B39" t="s">
        <v>209</v>
      </c>
      <c r="C39">
        <v>188</v>
      </c>
      <c r="D39">
        <v>24</v>
      </c>
      <c r="E39">
        <v>53</v>
      </c>
      <c r="F39">
        <v>86</v>
      </c>
      <c r="G39">
        <v>25</v>
      </c>
      <c r="J39" t="str">
        <f t="shared" si="9"/>
        <v>Strongly disagree</v>
      </c>
      <c r="K39" s="1">
        <f>C39/C40</f>
        <v>0.18781218781218781</v>
      </c>
      <c r="L39" s="1">
        <f>D39/D40</f>
        <v>9.3023255813953487E-2</v>
      </c>
      <c r="M39" s="1">
        <f>E39/E40</f>
        <v>0.16510903426791276</v>
      </c>
      <c r="N39" s="1">
        <f>F39/F40</f>
        <v>0.26874999999999999</v>
      </c>
      <c r="O39" s="1">
        <f>G39/G40</f>
        <v>0.24509803921568626</v>
      </c>
    </row>
    <row r="40" spans="1:23" x14ac:dyDescent="0.25">
      <c r="A40" t="s">
        <v>3</v>
      </c>
      <c r="C40">
        <v>1001</v>
      </c>
      <c r="D40">
        <v>258</v>
      </c>
      <c r="E40">
        <v>321</v>
      </c>
      <c r="F40">
        <v>320</v>
      </c>
      <c r="G40">
        <v>102</v>
      </c>
    </row>
    <row r="45" spans="1:23" x14ac:dyDescent="0.25">
      <c r="A45" t="s">
        <v>265</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262</v>
      </c>
      <c r="B49" t="s">
        <v>205</v>
      </c>
      <c r="C49">
        <v>155</v>
      </c>
      <c r="D49">
        <v>108</v>
      </c>
      <c r="E49">
        <v>20</v>
      </c>
      <c r="F49">
        <v>27</v>
      </c>
      <c r="J49" t="str">
        <f>B49</f>
        <v>Strongly agree</v>
      </c>
      <c r="K49" s="1">
        <f>C49/C54</f>
        <v>0.15515515515515516</v>
      </c>
      <c r="L49" s="1">
        <f>D49/D54</f>
        <v>0.17170111287758347</v>
      </c>
      <c r="M49" s="1">
        <f>E49/E54</f>
        <v>0.10362694300518134</v>
      </c>
      <c r="N49" s="1">
        <f>F49/F54</f>
        <v>0.15254237288135594</v>
      </c>
      <c r="O49" s="1"/>
      <c r="R49" t="s">
        <v>220</v>
      </c>
      <c r="S49" s="3">
        <f t="shared" ref="S49:V49" si="12">K49+K50</f>
        <v>0.38538538538538536</v>
      </c>
      <c r="T49" s="3">
        <f t="shared" si="12"/>
        <v>0.4022257551669316</v>
      </c>
      <c r="U49" s="3">
        <f t="shared" si="12"/>
        <v>0.32642487046632124</v>
      </c>
      <c r="V49" s="3">
        <f t="shared" si="12"/>
        <v>0.38983050847457629</v>
      </c>
      <c r="W49" s="3"/>
    </row>
    <row r="50" spans="1:23" x14ac:dyDescent="0.25">
      <c r="B50" t="s">
        <v>206</v>
      </c>
      <c r="C50">
        <v>230</v>
      </c>
      <c r="D50">
        <v>145</v>
      </c>
      <c r="E50">
        <v>43</v>
      </c>
      <c r="F50">
        <v>42</v>
      </c>
      <c r="J50" t="str">
        <f t="shared" ref="J50:J53" si="13">B50</f>
        <v>Somewhat agree</v>
      </c>
      <c r="K50" s="1">
        <f>C50/C54</f>
        <v>0.23023023023023023</v>
      </c>
      <c r="L50" s="1">
        <f>D50/D54</f>
        <v>0.23052464228934816</v>
      </c>
      <c r="M50" s="1">
        <f>E50/E54</f>
        <v>0.22279792746113988</v>
      </c>
      <c r="N50" s="1">
        <f>F50/F54</f>
        <v>0.23728813559322035</v>
      </c>
      <c r="O50" s="1"/>
      <c r="R50" t="s">
        <v>207</v>
      </c>
      <c r="S50" s="3">
        <f t="shared" ref="S50:V50" si="14">K51</f>
        <v>0.27827827827827828</v>
      </c>
      <c r="T50" s="3">
        <f t="shared" si="14"/>
        <v>0.2289348171701113</v>
      </c>
      <c r="U50" s="3">
        <f t="shared" si="14"/>
        <v>0.38860103626943004</v>
      </c>
      <c r="V50" s="3">
        <f t="shared" si="14"/>
        <v>0.33333333333333331</v>
      </c>
      <c r="W50" s="3"/>
    </row>
    <row r="51" spans="1:23" x14ac:dyDescent="0.25">
      <c r="B51" t="s">
        <v>207</v>
      </c>
      <c r="C51">
        <v>278</v>
      </c>
      <c r="D51">
        <v>144</v>
      </c>
      <c r="E51">
        <v>75</v>
      </c>
      <c r="F51">
        <v>59</v>
      </c>
      <c r="J51" t="str">
        <f t="shared" si="13"/>
        <v>Neither agree nor disagree</v>
      </c>
      <c r="K51" s="1">
        <f>C51/C54</f>
        <v>0.27827827827827828</v>
      </c>
      <c r="L51" s="1">
        <f>D51/D54</f>
        <v>0.2289348171701113</v>
      </c>
      <c r="M51" s="1">
        <f>E51/E54</f>
        <v>0.38860103626943004</v>
      </c>
      <c r="N51" s="1">
        <f>F51/F54</f>
        <v>0.33333333333333331</v>
      </c>
      <c r="O51" s="1"/>
      <c r="R51" t="s">
        <v>219</v>
      </c>
      <c r="S51" s="3">
        <f t="shared" ref="S51:V51" si="15">K52+K53</f>
        <v>0.33633633633633631</v>
      </c>
      <c r="T51" s="3">
        <f t="shared" si="15"/>
        <v>0.36883942766295708</v>
      </c>
      <c r="U51" s="3">
        <f t="shared" si="15"/>
        <v>0.28497409326424872</v>
      </c>
      <c r="V51" s="3">
        <f t="shared" si="15"/>
        <v>0.2768361581920904</v>
      </c>
      <c r="W51" s="3"/>
    </row>
    <row r="52" spans="1:23" x14ac:dyDescent="0.25">
      <c r="B52" t="s">
        <v>208</v>
      </c>
      <c r="C52">
        <v>148</v>
      </c>
      <c r="D52">
        <v>113</v>
      </c>
      <c r="E52">
        <v>17</v>
      </c>
      <c r="F52">
        <v>18</v>
      </c>
      <c r="J52" t="str">
        <f t="shared" si="13"/>
        <v>Somewhat disagree</v>
      </c>
      <c r="K52" s="1">
        <f>C52/C54</f>
        <v>0.14814814814814814</v>
      </c>
      <c r="L52" s="1">
        <f>D52/D54</f>
        <v>0.17965023847376788</v>
      </c>
      <c r="M52" s="1">
        <f>E52/E54</f>
        <v>8.8082901554404139E-2</v>
      </c>
      <c r="N52" s="1">
        <f>F52/F54</f>
        <v>0.10169491525423729</v>
      </c>
      <c r="O52" s="1"/>
    </row>
    <row r="53" spans="1:23" x14ac:dyDescent="0.25">
      <c r="B53" t="s">
        <v>209</v>
      </c>
      <c r="C53">
        <v>188</v>
      </c>
      <c r="D53">
        <v>119</v>
      </c>
      <c r="E53">
        <v>38</v>
      </c>
      <c r="F53">
        <v>31</v>
      </c>
      <c r="J53" t="str">
        <f t="shared" si="13"/>
        <v>Strongly disagree</v>
      </c>
      <c r="K53" s="1">
        <f>C53/C54</f>
        <v>0.18818818818818819</v>
      </c>
      <c r="L53" s="1">
        <f>D53/D54</f>
        <v>0.1891891891891892</v>
      </c>
      <c r="M53" s="1">
        <f>E53/E54</f>
        <v>0.19689119170984457</v>
      </c>
      <c r="N53" s="1">
        <f>F53/F54</f>
        <v>0.1751412429378531</v>
      </c>
      <c r="O53" s="1"/>
    </row>
    <row r="54" spans="1:23" x14ac:dyDescent="0.25">
      <c r="A54" t="s">
        <v>3</v>
      </c>
      <c r="C54">
        <v>999</v>
      </c>
      <c r="D54">
        <v>629</v>
      </c>
      <c r="E54">
        <v>193</v>
      </c>
      <c r="F54">
        <v>177</v>
      </c>
    </row>
    <row r="59" spans="1:23" x14ac:dyDescent="0.25">
      <c r="A59" t="s">
        <v>266</v>
      </c>
    </row>
    <row r="60" spans="1:23" x14ac:dyDescent="0.25">
      <c r="A60" t="s">
        <v>1</v>
      </c>
    </row>
    <row r="61" spans="1:23" x14ac:dyDescent="0.25">
      <c r="C61" t="s">
        <v>3</v>
      </c>
      <c r="D61" t="s">
        <v>31</v>
      </c>
    </row>
    <row r="62" spans="1:23"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3" x14ac:dyDescent="0.25">
      <c r="A63" t="s">
        <v>262</v>
      </c>
      <c r="B63" t="s">
        <v>205</v>
      </c>
      <c r="C63">
        <v>156</v>
      </c>
      <c r="D63">
        <v>90</v>
      </c>
      <c r="E63">
        <v>66</v>
      </c>
      <c r="J63" t="str">
        <f>B63</f>
        <v>Strongly agree</v>
      </c>
      <c r="K63" s="1">
        <f>C63/C68</f>
        <v>0.156</v>
      </c>
      <c r="L63" s="1">
        <f>D63/D68</f>
        <v>0.18867924528301888</v>
      </c>
      <c r="M63" s="1">
        <f>E63/E68</f>
        <v>0.12619502868068833</v>
      </c>
      <c r="N63" s="1"/>
      <c r="O63" s="1"/>
      <c r="R63" t="s">
        <v>220</v>
      </c>
      <c r="S63" s="3">
        <f t="shared" ref="S63:U63" si="16">K63+K64</f>
        <v>0.38600000000000001</v>
      </c>
      <c r="T63" s="3">
        <f t="shared" si="16"/>
        <v>0.45492662473794548</v>
      </c>
      <c r="U63" s="3">
        <f t="shared" si="16"/>
        <v>0.32313575525812621</v>
      </c>
      <c r="V63" s="3"/>
      <c r="W63" s="3"/>
    </row>
    <row r="64" spans="1:23" x14ac:dyDescent="0.25">
      <c r="B64" t="s">
        <v>206</v>
      </c>
      <c r="C64">
        <v>230</v>
      </c>
      <c r="D64">
        <v>127</v>
      </c>
      <c r="E64">
        <v>103</v>
      </c>
      <c r="J64" t="str">
        <f t="shared" ref="J64:J67" si="17">B64</f>
        <v>Somewhat agree</v>
      </c>
      <c r="K64" s="1">
        <f>C64/C68</f>
        <v>0.23</v>
      </c>
      <c r="L64" s="1">
        <f>D64/D68</f>
        <v>0.2662473794549266</v>
      </c>
      <c r="M64" s="1">
        <f>E64/E68</f>
        <v>0.19694072657743786</v>
      </c>
      <c r="N64" s="1"/>
      <c r="O64" s="1"/>
      <c r="R64" t="s">
        <v>207</v>
      </c>
      <c r="S64" s="3">
        <f t="shared" ref="S64:U64" si="18">K65</f>
        <v>0.27800000000000002</v>
      </c>
      <c r="T64" s="3">
        <f t="shared" si="18"/>
        <v>0.22641509433962265</v>
      </c>
      <c r="U64" s="3">
        <f t="shared" si="18"/>
        <v>0.32504780114722753</v>
      </c>
      <c r="V64" s="3"/>
      <c r="W64" s="3"/>
    </row>
    <row r="65" spans="1:23" x14ac:dyDescent="0.25">
      <c r="B65" t="s">
        <v>207</v>
      </c>
      <c r="C65">
        <v>278</v>
      </c>
      <c r="D65">
        <v>108</v>
      </c>
      <c r="E65">
        <v>170</v>
      </c>
      <c r="J65" t="str">
        <f t="shared" si="17"/>
        <v>Neither agree nor disagree</v>
      </c>
      <c r="K65" s="1">
        <f>C65/C68</f>
        <v>0.27800000000000002</v>
      </c>
      <c r="L65" s="1">
        <f>D65/D68</f>
        <v>0.22641509433962265</v>
      </c>
      <c r="M65" s="1">
        <f>E65/E68</f>
        <v>0.32504780114722753</v>
      </c>
      <c r="N65" s="1"/>
      <c r="O65" s="1"/>
      <c r="R65" t="s">
        <v>219</v>
      </c>
      <c r="S65" s="3">
        <f t="shared" ref="S65:U65" si="19">K66+K67</f>
        <v>0.33599999999999997</v>
      </c>
      <c r="T65" s="3">
        <f t="shared" si="19"/>
        <v>0.31865828092243187</v>
      </c>
      <c r="U65" s="3">
        <f t="shared" si="19"/>
        <v>0.35181644359464626</v>
      </c>
      <c r="V65" s="3"/>
      <c r="W65" s="3"/>
    </row>
    <row r="66" spans="1:23" x14ac:dyDescent="0.25">
      <c r="B66" t="s">
        <v>208</v>
      </c>
      <c r="C66">
        <v>149</v>
      </c>
      <c r="D66">
        <v>73</v>
      </c>
      <c r="E66">
        <v>76</v>
      </c>
      <c r="J66" t="str">
        <f t="shared" si="17"/>
        <v>Somewhat disagree</v>
      </c>
      <c r="K66" s="1">
        <f>C66/C68</f>
        <v>0.14899999999999999</v>
      </c>
      <c r="L66" s="1">
        <f>D66/D68</f>
        <v>0.15303983228511531</v>
      </c>
      <c r="M66" s="1">
        <f>E66/E68</f>
        <v>0.14531548757170173</v>
      </c>
      <c r="N66" s="1"/>
      <c r="O66" s="1"/>
    </row>
    <row r="67" spans="1:23" x14ac:dyDescent="0.25">
      <c r="B67" t="s">
        <v>209</v>
      </c>
      <c r="C67">
        <v>187</v>
      </c>
      <c r="D67">
        <v>79</v>
      </c>
      <c r="E67">
        <v>108</v>
      </c>
      <c r="J67" t="str">
        <f t="shared" si="17"/>
        <v>Strongly disagree</v>
      </c>
      <c r="K67" s="1">
        <f>C67/C68</f>
        <v>0.187</v>
      </c>
      <c r="L67" s="1">
        <f>D67/D68</f>
        <v>0.16561844863731656</v>
      </c>
      <c r="M67" s="1">
        <f>E67/E68</f>
        <v>0.20650095602294455</v>
      </c>
      <c r="N67" s="1"/>
      <c r="O67" s="1"/>
    </row>
    <row r="68" spans="1:23" x14ac:dyDescent="0.25">
      <c r="A68" t="s">
        <v>3</v>
      </c>
      <c r="C68">
        <v>1000</v>
      </c>
      <c r="D68">
        <v>477</v>
      </c>
      <c r="E68">
        <v>523</v>
      </c>
    </row>
    <row r="73" spans="1:23" x14ac:dyDescent="0.25">
      <c r="A73" t="s">
        <v>267</v>
      </c>
    </row>
    <row r="74" spans="1:23" x14ac:dyDescent="0.25">
      <c r="A74" t="s">
        <v>1</v>
      </c>
    </row>
    <row r="75" spans="1:23" x14ac:dyDescent="0.25">
      <c r="C75" t="s">
        <v>3</v>
      </c>
      <c r="D75" t="s">
        <v>35</v>
      </c>
    </row>
    <row r="76" spans="1:23" s="2" customFormat="1" ht="6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262</v>
      </c>
      <c r="B77" t="s">
        <v>205</v>
      </c>
      <c r="C77">
        <v>156</v>
      </c>
      <c r="D77">
        <v>29</v>
      </c>
      <c r="E77">
        <v>40</v>
      </c>
      <c r="F77">
        <v>87</v>
      </c>
      <c r="J77" t="str">
        <f>B77</f>
        <v>Strongly agree</v>
      </c>
      <c r="K77" s="1">
        <f>C77/C82</f>
        <v>0.156</v>
      </c>
      <c r="L77" s="1">
        <f>D77/D82</f>
        <v>8.1690140845070425E-2</v>
      </c>
      <c r="M77" s="1">
        <f>E77/E82</f>
        <v>0.13029315960912052</v>
      </c>
      <c r="N77" s="1">
        <f>F77/F82</f>
        <v>0.25739644970414199</v>
      </c>
      <c r="O77" s="1"/>
      <c r="R77" t="s">
        <v>220</v>
      </c>
      <c r="S77" s="3">
        <f t="shared" ref="S77:V77" si="20">K77+K78</f>
        <v>0.38600000000000001</v>
      </c>
      <c r="T77" s="3">
        <f t="shared" si="20"/>
        <v>0.27887323943661968</v>
      </c>
      <c r="U77" s="3">
        <f t="shared" si="20"/>
        <v>0.32899022801302935</v>
      </c>
      <c r="V77" s="3">
        <f t="shared" si="20"/>
        <v>0.5502958579881656</v>
      </c>
      <c r="W77" s="3"/>
    </row>
    <row r="78" spans="1:23" x14ac:dyDescent="0.25">
      <c r="B78" t="s">
        <v>206</v>
      </c>
      <c r="C78">
        <v>230</v>
      </c>
      <c r="D78">
        <v>70</v>
      </c>
      <c r="E78">
        <v>61</v>
      </c>
      <c r="F78">
        <v>99</v>
      </c>
      <c r="J78" t="str">
        <f t="shared" ref="J78:J81" si="21">B78</f>
        <v>Somewhat agree</v>
      </c>
      <c r="K78" s="1">
        <f>C78/C82</f>
        <v>0.23</v>
      </c>
      <c r="L78" s="1">
        <f>D78/D82</f>
        <v>0.19718309859154928</v>
      </c>
      <c r="M78" s="1">
        <f>E78/E82</f>
        <v>0.1986970684039088</v>
      </c>
      <c r="N78" s="1">
        <f>F78/F82</f>
        <v>0.29289940828402367</v>
      </c>
      <c r="O78" s="1"/>
      <c r="R78" t="s">
        <v>207</v>
      </c>
      <c r="S78" s="3">
        <f t="shared" ref="S78:V78" si="22">K79</f>
        <v>0.27800000000000002</v>
      </c>
      <c r="T78" s="3">
        <f t="shared" si="22"/>
        <v>0.3408450704225352</v>
      </c>
      <c r="U78" s="3">
        <f t="shared" si="22"/>
        <v>0.29967426710097722</v>
      </c>
      <c r="V78" s="3">
        <f t="shared" si="22"/>
        <v>0.19230769230769232</v>
      </c>
      <c r="W78" s="3"/>
    </row>
    <row r="79" spans="1:23" x14ac:dyDescent="0.25">
      <c r="B79" t="s">
        <v>207</v>
      </c>
      <c r="C79">
        <v>278</v>
      </c>
      <c r="D79">
        <v>121</v>
      </c>
      <c r="E79">
        <v>92</v>
      </c>
      <c r="F79">
        <v>65</v>
      </c>
      <c r="J79" t="str">
        <f t="shared" si="21"/>
        <v>Neither agree nor disagree</v>
      </c>
      <c r="K79" s="1">
        <f>C79/C82</f>
        <v>0.27800000000000002</v>
      </c>
      <c r="L79" s="1">
        <f>D79/D82</f>
        <v>0.3408450704225352</v>
      </c>
      <c r="M79" s="1">
        <f>E79/E82</f>
        <v>0.29967426710097722</v>
      </c>
      <c r="N79" s="1">
        <f>F79/F82</f>
        <v>0.19230769230769232</v>
      </c>
      <c r="O79" s="1"/>
      <c r="R79" t="s">
        <v>219</v>
      </c>
      <c r="S79" s="3">
        <f t="shared" ref="S79:V79" si="23">K80+K81</f>
        <v>0.33599999999999997</v>
      </c>
      <c r="T79" s="3">
        <f t="shared" si="23"/>
        <v>0.38028169014084506</v>
      </c>
      <c r="U79" s="3">
        <f t="shared" si="23"/>
        <v>0.37133550488599348</v>
      </c>
      <c r="V79" s="3">
        <f t="shared" si="23"/>
        <v>0.25739644970414199</v>
      </c>
      <c r="W79" s="3"/>
    </row>
    <row r="80" spans="1:23" x14ac:dyDescent="0.25">
      <c r="B80" t="s">
        <v>208</v>
      </c>
      <c r="C80">
        <v>149</v>
      </c>
      <c r="D80">
        <v>47</v>
      </c>
      <c r="E80">
        <v>54</v>
      </c>
      <c r="F80">
        <v>48</v>
      </c>
      <c r="J80" t="str">
        <f t="shared" si="21"/>
        <v>Somewhat disagree</v>
      </c>
      <c r="K80" s="1">
        <f>C80/C82</f>
        <v>0.14899999999999999</v>
      </c>
      <c r="L80" s="1">
        <f>D80/D82</f>
        <v>0.13239436619718309</v>
      </c>
      <c r="M80" s="1">
        <f>E80/E82</f>
        <v>0.1758957654723127</v>
      </c>
      <c r="N80" s="1">
        <f>F80/F82</f>
        <v>0.14201183431952663</v>
      </c>
      <c r="O80" s="1"/>
    </row>
    <row r="81" spans="1:23" x14ac:dyDescent="0.25">
      <c r="B81" t="s">
        <v>209</v>
      </c>
      <c r="C81">
        <v>187</v>
      </c>
      <c r="D81">
        <v>88</v>
      </c>
      <c r="E81">
        <v>60</v>
      </c>
      <c r="F81">
        <v>39</v>
      </c>
      <c r="J81" t="str">
        <f t="shared" si="21"/>
        <v>Strongly disagree</v>
      </c>
      <c r="K81" s="1">
        <f>C81/C82</f>
        <v>0.187</v>
      </c>
      <c r="L81" s="1">
        <f>D81/D82</f>
        <v>0.24788732394366197</v>
      </c>
      <c r="M81" s="1">
        <f>E81/E82</f>
        <v>0.19543973941368079</v>
      </c>
      <c r="N81" s="1">
        <f>F81/F82</f>
        <v>0.11538461538461539</v>
      </c>
      <c r="O81" s="1"/>
    </row>
    <row r="82" spans="1:23" x14ac:dyDescent="0.25">
      <c r="A82" t="s">
        <v>3</v>
      </c>
      <c r="C82">
        <v>1000</v>
      </c>
      <c r="D82">
        <v>355</v>
      </c>
      <c r="E82">
        <v>307</v>
      </c>
      <c r="F82">
        <v>338</v>
      </c>
    </row>
    <row r="87" spans="1:23" x14ac:dyDescent="0.25">
      <c r="A87" t="s">
        <v>268</v>
      </c>
    </row>
    <row r="88" spans="1:23" x14ac:dyDescent="0.25">
      <c r="A88" t="s">
        <v>1</v>
      </c>
    </row>
    <row r="89" spans="1:23" x14ac:dyDescent="0.25">
      <c r="C89" t="s">
        <v>3</v>
      </c>
      <c r="D89" t="s">
        <v>46</v>
      </c>
    </row>
    <row r="90" spans="1:23" s="2" customFormat="1" ht="8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O90" s="2">
        <f>G90</f>
        <v>0</v>
      </c>
      <c r="S90" s="2" t="str">
        <f>K90</f>
        <v>North Carolina</v>
      </c>
      <c r="T90" s="2" t="str">
        <f>L90</f>
        <v>Silent &amp; Boomer (born before 1965)</v>
      </c>
      <c r="U90" s="2" t="str">
        <f>M90</f>
        <v>Generation X (born 1965-1980)</v>
      </c>
      <c r="V90" s="2" t="str">
        <f>N90</f>
        <v>Millennials &amp; Generation Z (born after 1980)</v>
      </c>
    </row>
    <row r="91" spans="1:23" x14ac:dyDescent="0.25">
      <c r="A91" t="s">
        <v>262</v>
      </c>
      <c r="B91" t="s">
        <v>205</v>
      </c>
      <c r="C91">
        <v>156</v>
      </c>
      <c r="D91">
        <v>52</v>
      </c>
      <c r="E91">
        <v>40</v>
      </c>
      <c r="F91">
        <v>64</v>
      </c>
      <c r="J91" t="str">
        <f>B91</f>
        <v>Strongly agree</v>
      </c>
      <c r="K91" s="1">
        <f>C91/C96</f>
        <v>0.15568862275449102</v>
      </c>
      <c r="L91" s="1">
        <f>D91/D96</f>
        <v>0.17567567567567569</v>
      </c>
      <c r="M91" s="1">
        <f>E91/E96</f>
        <v>0.16</v>
      </c>
      <c r="N91" s="1">
        <f>F91/F96</f>
        <v>0.14035087719298245</v>
      </c>
      <c r="O91" s="1" t="e">
        <f>G91/G96</f>
        <v>#DIV/0!</v>
      </c>
      <c r="R91" t="s">
        <v>220</v>
      </c>
      <c r="S91" s="3">
        <f t="shared" ref="S91:V91" si="24">K91+K92</f>
        <v>0.38522954091816364</v>
      </c>
      <c r="T91" s="3">
        <f t="shared" si="24"/>
        <v>0.41891891891891897</v>
      </c>
      <c r="U91" s="3">
        <f t="shared" si="24"/>
        <v>0.33999999999999997</v>
      </c>
      <c r="V91" s="3">
        <f t="shared" si="24"/>
        <v>0.38815789473684209</v>
      </c>
      <c r="W91" s="3"/>
    </row>
    <row r="92" spans="1:23" x14ac:dyDescent="0.25">
      <c r="B92" t="s">
        <v>206</v>
      </c>
      <c r="C92">
        <v>230</v>
      </c>
      <c r="D92">
        <v>72</v>
      </c>
      <c r="E92">
        <v>45</v>
      </c>
      <c r="F92">
        <v>113</v>
      </c>
      <c r="J92" t="str">
        <f t="shared" ref="J92:J95" si="25">B92</f>
        <v>Somewhat agree</v>
      </c>
      <c r="K92" s="1">
        <f>C92/C96</f>
        <v>0.22954091816367264</v>
      </c>
      <c r="L92" s="1">
        <f>D92/D96</f>
        <v>0.24324324324324326</v>
      </c>
      <c r="M92" s="1">
        <f>E92/E96</f>
        <v>0.18</v>
      </c>
      <c r="N92" s="1">
        <f>F92/F96</f>
        <v>0.24780701754385964</v>
      </c>
      <c r="O92" s="1" t="e">
        <f>G92/G96</f>
        <v>#DIV/0!</v>
      </c>
      <c r="R92" t="s">
        <v>207</v>
      </c>
      <c r="S92" s="3">
        <f t="shared" ref="S92:V92" si="26">K93</f>
        <v>0.27844311377245506</v>
      </c>
      <c r="T92" s="3">
        <f t="shared" si="26"/>
        <v>0.23986486486486486</v>
      </c>
      <c r="U92" s="3">
        <f t="shared" si="26"/>
        <v>0.27200000000000002</v>
      </c>
      <c r="V92" s="3">
        <f t="shared" si="26"/>
        <v>0.30701754385964913</v>
      </c>
      <c r="W92" s="3"/>
    </row>
    <row r="93" spans="1:23" x14ac:dyDescent="0.25">
      <c r="B93" t="s">
        <v>207</v>
      </c>
      <c r="C93">
        <v>279</v>
      </c>
      <c r="D93">
        <v>71</v>
      </c>
      <c r="E93">
        <v>68</v>
      </c>
      <c r="F93">
        <v>140</v>
      </c>
      <c r="J93" t="str">
        <f t="shared" si="25"/>
        <v>Neither agree nor disagree</v>
      </c>
      <c r="K93" s="1">
        <f>C93/C96</f>
        <v>0.27844311377245506</v>
      </c>
      <c r="L93" s="1">
        <f>D93/D96</f>
        <v>0.23986486486486486</v>
      </c>
      <c r="M93" s="1">
        <f>E93/E96</f>
        <v>0.27200000000000002</v>
      </c>
      <c r="N93" s="1">
        <f>F93/F96</f>
        <v>0.30701754385964913</v>
      </c>
      <c r="O93" s="1" t="e">
        <f>G93/G96</f>
        <v>#DIV/0!</v>
      </c>
      <c r="R93" t="s">
        <v>219</v>
      </c>
      <c r="S93" s="3">
        <f t="shared" ref="S93:V93" si="27">K94+K95</f>
        <v>0.33632734530938124</v>
      </c>
      <c r="T93" s="3">
        <f t="shared" si="27"/>
        <v>0.34121621621621623</v>
      </c>
      <c r="U93" s="3">
        <f t="shared" si="27"/>
        <v>0.38800000000000001</v>
      </c>
      <c r="V93" s="3">
        <f t="shared" si="27"/>
        <v>0.30482456140350878</v>
      </c>
      <c r="W93" s="3"/>
    </row>
    <row r="94" spans="1:23" x14ac:dyDescent="0.25">
      <c r="B94" t="s">
        <v>208</v>
      </c>
      <c r="C94">
        <v>150</v>
      </c>
      <c r="D94">
        <v>52</v>
      </c>
      <c r="E94">
        <v>41</v>
      </c>
      <c r="F94">
        <v>57</v>
      </c>
      <c r="J94" t="str">
        <f t="shared" si="25"/>
        <v>Somewhat disagree</v>
      </c>
      <c r="K94" s="1">
        <f>C94/C96</f>
        <v>0.1497005988023952</v>
      </c>
      <c r="L94" s="1">
        <f>D94/D96</f>
        <v>0.17567567567567569</v>
      </c>
      <c r="M94" s="1">
        <f>E94/E96</f>
        <v>0.16400000000000001</v>
      </c>
      <c r="N94" s="1">
        <f>F94/F96</f>
        <v>0.125</v>
      </c>
      <c r="O94" s="1" t="e">
        <f>G94/G96</f>
        <v>#DIV/0!</v>
      </c>
    </row>
    <row r="95" spans="1:23" x14ac:dyDescent="0.25">
      <c r="B95" t="s">
        <v>209</v>
      </c>
      <c r="C95">
        <v>187</v>
      </c>
      <c r="D95">
        <v>49</v>
      </c>
      <c r="E95">
        <v>56</v>
      </c>
      <c r="F95">
        <v>82</v>
      </c>
      <c r="J95" t="str">
        <f t="shared" si="25"/>
        <v>Strongly disagree</v>
      </c>
      <c r="K95" s="1">
        <f>C95/C96</f>
        <v>0.18662674650698602</v>
      </c>
      <c r="L95" s="1">
        <f>D95/D96</f>
        <v>0.16554054054054054</v>
      </c>
      <c r="M95" s="1">
        <f>E95/E96</f>
        <v>0.224</v>
      </c>
      <c r="N95" s="1">
        <f>F95/F96</f>
        <v>0.17982456140350878</v>
      </c>
      <c r="O95" s="1" t="e">
        <f>G95/G96</f>
        <v>#DIV/0!</v>
      </c>
    </row>
    <row r="96" spans="1:23" x14ac:dyDescent="0.25">
      <c r="A96" t="s">
        <v>3</v>
      </c>
      <c r="C96">
        <v>1002</v>
      </c>
      <c r="D96">
        <v>296</v>
      </c>
      <c r="E96">
        <v>250</v>
      </c>
      <c r="F96">
        <v>456</v>
      </c>
    </row>
    <row r="101" spans="1:23" x14ac:dyDescent="0.25">
      <c r="A101" t="s">
        <v>269</v>
      </c>
    </row>
    <row r="102" spans="1:23" x14ac:dyDescent="0.25">
      <c r="A102" t="s">
        <v>1</v>
      </c>
    </row>
    <row r="103" spans="1:23" x14ac:dyDescent="0.25">
      <c r="C103" t="s">
        <v>3</v>
      </c>
      <c r="D103" t="s">
        <v>40</v>
      </c>
    </row>
    <row r="104" spans="1:23"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O104" s="2" t="str">
        <f>G104</f>
        <v>Rural County</v>
      </c>
      <c r="S104" s="2" t="str">
        <f>K104</f>
        <v>North Carolina</v>
      </c>
      <c r="T104" s="2" t="str">
        <f>L104</f>
        <v>Central Cities</v>
      </c>
      <c r="U104" s="2" t="str">
        <f>M104</f>
        <v>Urban County Suburbs</v>
      </c>
      <c r="V104" s="2" t="str">
        <f>N104</f>
        <v>Surrounding Suburban County</v>
      </c>
      <c r="W104" s="2" t="str">
        <f>O104</f>
        <v>Rural County</v>
      </c>
    </row>
    <row r="105" spans="1:23" x14ac:dyDescent="0.25">
      <c r="A105" t="s">
        <v>262</v>
      </c>
      <c r="B105" t="s">
        <v>205</v>
      </c>
      <c r="C105">
        <v>155</v>
      </c>
      <c r="D105">
        <v>54</v>
      </c>
      <c r="E105">
        <v>41</v>
      </c>
      <c r="F105">
        <v>29</v>
      </c>
      <c r="G105">
        <v>31</v>
      </c>
      <c r="J105" t="str">
        <f>B105</f>
        <v>Strongly agree</v>
      </c>
      <c r="K105" s="1">
        <f>C105/C110</f>
        <v>0.15515515515515516</v>
      </c>
      <c r="L105" s="1">
        <f>D105/D110</f>
        <v>0.17704918032786884</v>
      </c>
      <c r="M105" s="1">
        <f>E105/E110</f>
        <v>0.16532258064516128</v>
      </c>
      <c r="N105" s="1">
        <f>F105/F110</f>
        <v>0.125</v>
      </c>
      <c r="O105" s="1">
        <f>G105/G110</f>
        <v>0.14485981308411214</v>
      </c>
      <c r="R105" t="s">
        <v>220</v>
      </c>
      <c r="S105" s="3">
        <f t="shared" ref="S105:W105" si="28">K105+K106</f>
        <v>0.38538538538538536</v>
      </c>
      <c r="T105" s="3">
        <f t="shared" si="28"/>
        <v>0.47868852459016398</v>
      </c>
      <c r="U105" s="3">
        <f t="shared" si="28"/>
        <v>0.37903225806451613</v>
      </c>
      <c r="V105" s="3">
        <f t="shared" si="28"/>
        <v>0.32758620689655171</v>
      </c>
      <c r="W105" s="3">
        <f t="shared" si="28"/>
        <v>0.32242990654205606</v>
      </c>
    </row>
    <row r="106" spans="1:23" x14ac:dyDescent="0.25">
      <c r="B106" t="s">
        <v>206</v>
      </c>
      <c r="C106">
        <v>230</v>
      </c>
      <c r="D106">
        <v>92</v>
      </c>
      <c r="E106">
        <v>53</v>
      </c>
      <c r="F106">
        <v>47</v>
      </c>
      <c r="G106">
        <v>38</v>
      </c>
      <c r="J106" t="str">
        <f t="shared" ref="J106:J109" si="29">B106</f>
        <v>Somewhat agree</v>
      </c>
      <c r="K106" s="1">
        <f>C106/C110</f>
        <v>0.23023023023023023</v>
      </c>
      <c r="L106" s="1">
        <f>D106/D110</f>
        <v>0.30163934426229511</v>
      </c>
      <c r="M106" s="1">
        <f>E106/E110</f>
        <v>0.21370967741935484</v>
      </c>
      <c r="N106" s="1">
        <f>F106/F110</f>
        <v>0.20258620689655171</v>
      </c>
      <c r="O106" s="1">
        <f>G106/G110</f>
        <v>0.17757009345794392</v>
      </c>
      <c r="R106" t="s">
        <v>207</v>
      </c>
      <c r="S106" s="3">
        <f t="shared" ref="S106:W106" si="30">K107</f>
        <v>0.27827827827827828</v>
      </c>
      <c r="T106" s="3">
        <f t="shared" si="30"/>
        <v>0.26229508196721313</v>
      </c>
      <c r="U106" s="3">
        <f t="shared" si="30"/>
        <v>0.27822580645161288</v>
      </c>
      <c r="V106" s="3">
        <f t="shared" si="30"/>
        <v>0.29741379310344829</v>
      </c>
      <c r="W106" s="3">
        <f t="shared" si="30"/>
        <v>0.28037383177570091</v>
      </c>
    </row>
    <row r="107" spans="1:23" x14ac:dyDescent="0.25">
      <c r="B107" t="s">
        <v>207</v>
      </c>
      <c r="C107">
        <v>278</v>
      </c>
      <c r="D107">
        <v>80</v>
      </c>
      <c r="E107">
        <v>69</v>
      </c>
      <c r="F107">
        <v>69</v>
      </c>
      <c r="G107">
        <v>60</v>
      </c>
      <c r="J107" t="str">
        <f t="shared" si="29"/>
        <v>Neither agree nor disagree</v>
      </c>
      <c r="K107" s="1">
        <f>C107/C110</f>
        <v>0.27827827827827828</v>
      </c>
      <c r="L107" s="1">
        <f>D107/D110</f>
        <v>0.26229508196721313</v>
      </c>
      <c r="M107" s="1">
        <f>E107/E110</f>
        <v>0.27822580645161288</v>
      </c>
      <c r="N107" s="1">
        <f>F107/F110</f>
        <v>0.29741379310344829</v>
      </c>
      <c r="O107" s="1">
        <f>G107/G110</f>
        <v>0.28037383177570091</v>
      </c>
      <c r="R107" t="s">
        <v>219</v>
      </c>
      <c r="S107" s="3">
        <f t="shared" ref="S107:W107" si="31">K108+K109</f>
        <v>0.33633633633633631</v>
      </c>
      <c r="T107" s="3">
        <f t="shared" si="31"/>
        <v>0.25901639344262295</v>
      </c>
      <c r="U107" s="3">
        <f t="shared" si="31"/>
        <v>0.342741935483871</v>
      </c>
      <c r="V107" s="3">
        <f t="shared" si="31"/>
        <v>0.375</v>
      </c>
      <c r="W107" s="3">
        <f t="shared" si="31"/>
        <v>0.39719626168224298</v>
      </c>
    </row>
    <row r="108" spans="1:23" x14ac:dyDescent="0.25">
      <c r="B108" t="s">
        <v>208</v>
      </c>
      <c r="C108">
        <v>149</v>
      </c>
      <c r="D108">
        <v>30</v>
      </c>
      <c r="E108">
        <v>37</v>
      </c>
      <c r="F108">
        <v>46</v>
      </c>
      <c r="G108">
        <v>36</v>
      </c>
      <c r="J108" t="str">
        <f t="shared" si="29"/>
        <v>Somewhat disagree</v>
      </c>
      <c r="K108" s="1">
        <f>C108/C110</f>
        <v>0.14914914914914915</v>
      </c>
      <c r="L108" s="1">
        <f>D108/D110</f>
        <v>9.8360655737704916E-2</v>
      </c>
      <c r="M108" s="1">
        <f>E108/E110</f>
        <v>0.14919354838709678</v>
      </c>
      <c r="N108" s="1">
        <f>F108/F110</f>
        <v>0.19827586206896552</v>
      </c>
      <c r="O108" s="1">
        <f>G108/G110</f>
        <v>0.16822429906542055</v>
      </c>
    </row>
    <row r="109" spans="1:23" x14ac:dyDescent="0.25">
      <c r="B109" t="s">
        <v>209</v>
      </c>
      <c r="C109">
        <v>187</v>
      </c>
      <c r="D109">
        <v>49</v>
      </c>
      <c r="E109">
        <v>48</v>
      </c>
      <c r="F109">
        <v>41</v>
      </c>
      <c r="G109">
        <v>49</v>
      </c>
      <c r="J109" t="str">
        <f t="shared" si="29"/>
        <v>Strongly disagree</v>
      </c>
      <c r="K109" s="1">
        <f>C109/C110</f>
        <v>0.18718718718718719</v>
      </c>
      <c r="L109" s="1">
        <f>D109/D110</f>
        <v>0.16065573770491803</v>
      </c>
      <c r="M109" s="1">
        <f>E109/E110</f>
        <v>0.19354838709677419</v>
      </c>
      <c r="N109" s="1">
        <f>F109/F110</f>
        <v>0.17672413793103448</v>
      </c>
      <c r="O109" s="1">
        <f>G109/G110</f>
        <v>0.22897196261682243</v>
      </c>
    </row>
    <row r="110" spans="1:23" x14ac:dyDescent="0.25">
      <c r="A110" t="s">
        <v>3</v>
      </c>
      <c r="C110">
        <v>999</v>
      </c>
      <c r="D110">
        <v>305</v>
      </c>
      <c r="E110">
        <v>248</v>
      </c>
      <c r="F110">
        <v>232</v>
      </c>
      <c r="G110">
        <v>214</v>
      </c>
    </row>
    <row r="115" spans="1:23" x14ac:dyDescent="0.25">
      <c r="A115" t="s">
        <v>270</v>
      </c>
    </row>
    <row r="116" spans="1:23" x14ac:dyDescent="0.25">
      <c r="A116" t="s">
        <v>1</v>
      </c>
    </row>
    <row r="117" spans="1:23" x14ac:dyDescent="0.25">
      <c r="C117" t="s">
        <v>3</v>
      </c>
      <c r="D117" t="s">
        <v>70</v>
      </c>
    </row>
    <row r="118" spans="1:23" s="2" customFormat="1" ht="80" x14ac:dyDescent="0.25">
      <c r="C118" s="2" t="s">
        <v>50</v>
      </c>
      <c r="D118" s="2" t="s">
        <v>71</v>
      </c>
      <c r="E118" s="2" t="s">
        <v>72</v>
      </c>
      <c r="F118" s="2" t="s">
        <v>218</v>
      </c>
      <c r="G118" s="2" t="s">
        <v>74</v>
      </c>
      <c r="K118" s="2" t="str">
        <f>C118</f>
        <v>North Carolina</v>
      </c>
      <c r="L118" s="2" t="str">
        <f>D118</f>
        <v>Voted for Donald Trump</v>
      </c>
      <c r="M118" s="2" t="str">
        <f>E118</f>
        <v>Voted for Kamala Harris</v>
      </c>
      <c r="N118" s="2" t="str">
        <f>F118</f>
        <v>Voted third party/other</v>
      </c>
      <c r="O118" s="2" t="str">
        <f>G118</f>
        <v>Didn't vote in 2024 presidential election</v>
      </c>
      <c r="S118" s="2" t="str">
        <f>K118</f>
        <v>North Carolina</v>
      </c>
      <c r="T118" s="2" t="str">
        <f>L118</f>
        <v>Voted for Donald Trump</v>
      </c>
      <c r="U118" s="2" t="str">
        <f>M118</f>
        <v>Voted for Kamala Harris</v>
      </c>
      <c r="V118" s="2" t="str">
        <f>N118</f>
        <v>Voted third party/other</v>
      </c>
      <c r="W118" s="2" t="str">
        <f>O118</f>
        <v>Didn't vote in 2024 presidential election</v>
      </c>
    </row>
    <row r="119" spans="1:23" x14ac:dyDescent="0.25">
      <c r="A119" t="s">
        <v>262</v>
      </c>
      <c r="B119" t="s">
        <v>205</v>
      </c>
      <c r="C119">
        <v>155</v>
      </c>
      <c r="D119">
        <v>22</v>
      </c>
      <c r="E119">
        <v>106</v>
      </c>
      <c r="F119">
        <v>1</v>
      </c>
      <c r="G119">
        <v>26</v>
      </c>
      <c r="J119" t="str">
        <f>B119</f>
        <v>Strongly agree</v>
      </c>
      <c r="K119" s="1">
        <f>C119/C124</f>
        <v>0.15515515515515516</v>
      </c>
      <c r="L119" s="1">
        <f>D119/D124</f>
        <v>6.3218390804597707E-2</v>
      </c>
      <c r="M119" s="1">
        <f>E119/E124</f>
        <v>0.31927710843373491</v>
      </c>
      <c r="N119" s="1">
        <f>F119/F124</f>
        <v>0.1111111111111111</v>
      </c>
      <c r="O119" s="1">
        <f>G119/G124</f>
        <v>8.387096774193549E-2</v>
      </c>
      <c r="R119" t="s">
        <v>220</v>
      </c>
      <c r="S119" s="3">
        <f t="shared" ref="S119:W119" si="32">K119+K120</f>
        <v>0.38538538538538536</v>
      </c>
      <c r="T119" s="3">
        <f t="shared" si="32"/>
        <v>0.27873563218390807</v>
      </c>
      <c r="U119" s="3">
        <f t="shared" si="32"/>
        <v>0.60843373493975905</v>
      </c>
      <c r="V119" s="3">
        <f t="shared" si="32"/>
        <v>0.22222222222222221</v>
      </c>
      <c r="W119" s="3">
        <f t="shared" si="32"/>
        <v>0.2709677419354839</v>
      </c>
    </row>
    <row r="120" spans="1:23" x14ac:dyDescent="0.25">
      <c r="B120" t="s">
        <v>206</v>
      </c>
      <c r="C120">
        <v>230</v>
      </c>
      <c r="D120">
        <v>75</v>
      </c>
      <c r="E120">
        <v>96</v>
      </c>
      <c r="F120">
        <v>1</v>
      </c>
      <c r="G120">
        <v>58</v>
      </c>
      <c r="J120" t="str">
        <f t="shared" ref="J120:J123" si="33">B120</f>
        <v>Somewhat agree</v>
      </c>
      <c r="K120" s="1">
        <f>C120/C124</f>
        <v>0.23023023023023023</v>
      </c>
      <c r="L120" s="1">
        <f>D120/D124</f>
        <v>0.21551724137931033</v>
      </c>
      <c r="M120" s="1">
        <f>E120/E124</f>
        <v>0.28915662650602408</v>
      </c>
      <c r="N120" s="1">
        <f>F120/F124</f>
        <v>0.1111111111111111</v>
      </c>
      <c r="O120" s="1">
        <f>G120/G124</f>
        <v>0.18709677419354839</v>
      </c>
      <c r="R120" t="s">
        <v>207</v>
      </c>
      <c r="S120" s="3">
        <f t="shared" ref="S120:W120" si="34">K121</f>
        <v>0.27827827827827828</v>
      </c>
      <c r="T120" s="3">
        <f t="shared" si="34"/>
        <v>0.23850574712643677</v>
      </c>
      <c r="U120" s="3">
        <f t="shared" si="34"/>
        <v>0.23192771084337349</v>
      </c>
      <c r="V120" s="3">
        <f t="shared" si="34"/>
        <v>0.33333333333333331</v>
      </c>
      <c r="W120" s="3">
        <f t="shared" si="34"/>
        <v>0.37096774193548387</v>
      </c>
    </row>
    <row r="121" spans="1:23" x14ac:dyDescent="0.25">
      <c r="B121" t="s">
        <v>207</v>
      </c>
      <c r="C121">
        <v>278</v>
      </c>
      <c r="D121">
        <v>83</v>
      </c>
      <c r="E121">
        <v>77</v>
      </c>
      <c r="F121">
        <v>3</v>
      </c>
      <c r="G121">
        <v>115</v>
      </c>
      <c r="J121" t="str">
        <f t="shared" si="33"/>
        <v>Neither agree nor disagree</v>
      </c>
      <c r="K121" s="1">
        <f>C121/C124</f>
        <v>0.27827827827827828</v>
      </c>
      <c r="L121" s="1">
        <f>D121/D124</f>
        <v>0.23850574712643677</v>
      </c>
      <c r="M121" s="1">
        <f>E121/E124</f>
        <v>0.23192771084337349</v>
      </c>
      <c r="N121" s="1">
        <f>F121/F124</f>
        <v>0.33333333333333331</v>
      </c>
      <c r="O121" s="1">
        <f>G121/G124</f>
        <v>0.37096774193548387</v>
      </c>
      <c r="R121" t="s">
        <v>219</v>
      </c>
      <c r="S121" s="3">
        <f t="shared" ref="S121:W121" si="35">K122+K123</f>
        <v>0.33633633633633631</v>
      </c>
      <c r="T121" s="3">
        <f t="shared" si="35"/>
        <v>0.48275862068965514</v>
      </c>
      <c r="U121" s="3">
        <f t="shared" si="35"/>
        <v>0.15963855421686746</v>
      </c>
      <c r="V121" s="3">
        <f t="shared" si="35"/>
        <v>0.44444444444444442</v>
      </c>
      <c r="W121" s="3">
        <f t="shared" si="35"/>
        <v>0.35806451612903223</v>
      </c>
    </row>
    <row r="122" spans="1:23" x14ac:dyDescent="0.25">
      <c r="B122" t="s">
        <v>208</v>
      </c>
      <c r="C122">
        <v>149</v>
      </c>
      <c r="D122">
        <v>85</v>
      </c>
      <c r="E122">
        <v>28</v>
      </c>
      <c r="F122">
        <v>2</v>
      </c>
      <c r="G122">
        <v>34</v>
      </c>
      <c r="J122" t="str">
        <f t="shared" si="33"/>
        <v>Somewhat disagree</v>
      </c>
      <c r="K122" s="1">
        <f>C122/C124</f>
        <v>0.14914914914914915</v>
      </c>
      <c r="L122" s="1">
        <f>D122/D124</f>
        <v>0.2442528735632184</v>
      </c>
      <c r="M122" s="1">
        <f>E122/E124</f>
        <v>8.4337349397590355E-2</v>
      </c>
      <c r="N122" s="1">
        <f>F122/F124</f>
        <v>0.22222222222222221</v>
      </c>
      <c r="O122" s="1">
        <f>G122/G124</f>
        <v>0.10967741935483871</v>
      </c>
    </row>
    <row r="123" spans="1:23" x14ac:dyDescent="0.25">
      <c r="B123" t="s">
        <v>209</v>
      </c>
      <c r="C123">
        <v>187</v>
      </c>
      <c r="D123">
        <v>83</v>
      </c>
      <c r="E123">
        <v>25</v>
      </c>
      <c r="F123">
        <v>2</v>
      </c>
      <c r="G123">
        <v>77</v>
      </c>
      <c r="J123" t="str">
        <f t="shared" si="33"/>
        <v>Strongly disagree</v>
      </c>
      <c r="K123" s="1">
        <f>C123/C124</f>
        <v>0.18718718718718719</v>
      </c>
      <c r="L123" s="1">
        <f>D123/D124</f>
        <v>0.23850574712643677</v>
      </c>
      <c r="M123" s="1">
        <f>E123/E124</f>
        <v>7.5301204819277115E-2</v>
      </c>
      <c r="N123" s="1">
        <f>F123/F124</f>
        <v>0.22222222222222221</v>
      </c>
      <c r="O123" s="1">
        <f>G123/G124</f>
        <v>0.24838709677419354</v>
      </c>
    </row>
    <row r="124" spans="1:23" x14ac:dyDescent="0.25">
      <c r="A124" t="s">
        <v>3</v>
      </c>
      <c r="C124">
        <v>999</v>
      </c>
      <c r="D124">
        <v>348</v>
      </c>
      <c r="E124">
        <v>332</v>
      </c>
      <c r="F124">
        <v>9</v>
      </c>
      <c r="G124">
        <v>310</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EF786-93CF-364C-B3F5-304C3BBF3B5E}">
  <dimension ref="A1:W137"/>
  <sheetViews>
    <sheetView topLeftCell="D62" workbookViewId="0"/>
  </sheetViews>
  <sheetFormatPr baseColWidth="10" defaultRowHeight="19" x14ac:dyDescent="0.25"/>
  <cols>
    <col min="2" max="2" width="25" customWidth="1"/>
    <col min="4" max="6" width="12.85546875" customWidth="1"/>
    <col min="10" max="10" width="18.5703125" customWidth="1"/>
    <col min="12" max="14" width="12.140625" customWidth="1"/>
    <col min="18" max="18" width="29.140625" customWidth="1"/>
    <col min="20" max="22" width="13" customWidth="1"/>
  </cols>
  <sheetData>
    <row r="1" spans="1:23" x14ac:dyDescent="0.25">
      <c r="A1" t="s">
        <v>308</v>
      </c>
      <c r="T1" t="s">
        <v>337</v>
      </c>
    </row>
    <row r="2" spans="1:23" x14ac:dyDescent="0.25">
      <c r="A2" t="s">
        <v>316</v>
      </c>
    </row>
    <row r="3" spans="1:23" x14ac:dyDescent="0.25">
      <c r="A3" t="s">
        <v>271</v>
      </c>
    </row>
    <row r="4" spans="1:23" x14ac:dyDescent="0.25">
      <c r="A4" t="s">
        <v>1</v>
      </c>
    </row>
    <row r="5" spans="1:23" x14ac:dyDescent="0.25">
      <c r="C5" t="s">
        <v>3</v>
      </c>
      <c r="D5" t="s">
        <v>2</v>
      </c>
    </row>
    <row r="6" spans="1:23" s="2" customFormat="1" ht="6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272</v>
      </c>
      <c r="B7" t="s">
        <v>205</v>
      </c>
      <c r="C7">
        <v>184</v>
      </c>
      <c r="D7">
        <v>86</v>
      </c>
      <c r="E7">
        <v>57</v>
      </c>
      <c r="F7">
        <v>26</v>
      </c>
      <c r="G7">
        <v>15</v>
      </c>
      <c r="J7" t="str">
        <f>B7</f>
        <v>Strongly agree</v>
      </c>
      <c r="K7" s="1">
        <f>C7/C12</f>
        <v>0.18436873747494989</v>
      </c>
      <c r="L7" s="1">
        <f>D7/D12</f>
        <v>0.303886925795053</v>
      </c>
      <c r="M7" s="1">
        <f>E7/E12</f>
        <v>0.17065868263473055</v>
      </c>
      <c r="N7" s="1">
        <f>F7/F12</f>
        <v>9.420289855072464E-2</v>
      </c>
      <c r="O7" s="1">
        <f>G7/G12</f>
        <v>0.14285714285714285</v>
      </c>
      <c r="R7" t="s">
        <v>220</v>
      </c>
      <c r="S7" s="3">
        <f>K7+K8</f>
        <v>0.40380761523046094</v>
      </c>
      <c r="T7" s="3">
        <f t="shared" ref="T7:W7" si="0">L7+L8</f>
        <v>0.55830388692579502</v>
      </c>
      <c r="U7" s="3">
        <f t="shared" si="0"/>
        <v>0.38922155688622756</v>
      </c>
      <c r="V7" s="3">
        <f t="shared" si="0"/>
        <v>0.33333333333333337</v>
      </c>
      <c r="W7" s="3">
        <f t="shared" si="0"/>
        <v>0.21904761904761905</v>
      </c>
    </row>
    <row r="8" spans="1:23" x14ac:dyDescent="0.25">
      <c r="B8" t="s">
        <v>206</v>
      </c>
      <c r="C8">
        <v>219</v>
      </c>
      <c r="D8">
        <v>72</v>
      </c>
      <c r="E8">
        <v>73</v>
      </c>
      <c r="F8">
        <v>66</v>
      </c>
      <c r="G8">
        <v>8</v>
      </c>
      <c r="J8" t="str">
        <f t="shared" ref="J8:J11" si="1">B8</f>
        <v>Somewhat agree</v>
      </c>
      <c r="K8" s="1">
        <f>C8/C12</f>
        <v>0.21943887775551102</v>
      </c>
      <c r="L8" s="1">
        <f>D8/D12</f>
        <v>0.25441696113074203</v>
      </c>
      <c r="M8" s="1">
        <f>E8/E12</f>
        <v>0.21856287425149701</v>
      </c>
      <c r="N8" s="1">
        <f>F8/F12</f>
        <v>0.2391304347826087</v>
      </c>
      <c r="O8" s="1">
        <f>G8/G12</f>
        <v>7.6190476190476197E-2</v>
      </c>
      <c r="R8" t="s">
        <v>207</v>
      </c>
      <c r="S8" s="3">
        <f>K9</f>
        <v>0.32064128256513025</v>
      </c>
      <c r="T8" s="3">
        <f t="shared" ref="T8:W8" si="2">L9</f>
        <v>0.27208480565371024</v>
      </c>
      <c r="U8" s="3">
        <f t="shared" si="2"/>
        <v>0.29341317365269459</v>
      </c>
      <c r="V8" s="3">
        <f t="shared" si="2"/>
        <v>0.32246376811594202</v>
      </c>
      <c r="W8" s="3">
        <f t="shared" si="2"/>
        <v>0.53333333333333333</v>
      </c>
    </row>
    <row r="9" spans="1:23" x14ac:dyDescent="0.25">
      <c r="B9" t="s">
        <v>207</v>
      </c>
      <c r="C9">
        <v>320</v>
      </c>
      <c r="D9">
        <v>77</v>
      </c>
      <c r="E9">
        <v>98</v>
      </c>
      <c r="F9">
        <v>89</v>
      </c>
      <c r="G9">
        <v>56</v>
      </c>
      <c r="J9" t="str">
        <f t="shared" si="1"/>
        <v>Neither agree nor disagree</v>
      </c>
      <c r="K9" s="1">
        <f>C9/C12</f>
        <v>0.32064128256513025</v>
      </c>
      <c r="L9" s="1">
        <f>D9/D12</f>
        <v>0.27208480565371024</v>
      </c>
      <c r="M9" s="1">
        <f>E9/E12</f>
        <v>0.29341317365269459</v>
      </c>
      <c r="N9" s="1">
        <f>F9/F12</f>
        <v>0.32246376811594202</v>
      </c>
      <c r="O9" s="1">
        <f>G9/G12</f>
        <v>0.53333333333333333</v>
      </c>
      <c r="R9" t="s">
        <v>219</v>
      </c>
      <c r="S9" s="3">
        <f>K10+K11</f>
        <v>0.27555110220440882</v>
      </c>
      <c r="T9" s="3">
        <f t="shared" ref="T9:W9" si="3">L10+L11</f>
        <v>0.16961130742049468</v>
      </c>
      <c r="U9" s="3">
        <f t="shared" si="3"/>
        <v>0.31736526946107785</v>
      </c>
      <c r="V9" s="3">
        <f t="shared" si="3"/>
        <v>0.34420289855072461</v>
      </c>
      <c r="W9" s="3">
        <f t="shared" si="3"/>
        <v>0.24761904761904763</v>
      </c>
    </row>
    <row r="10" spans="1:23" x14ac:dyDescent="0.25">
      <c r="B10" t="s">
        <v>208</v>
      </c>
      <c r="C10">
        <v>121</v>
      </c>
      <c r="D10">
        <v>23</v>
      </c>
      <c r="E10">
        <v>41</v>
      </c>
      <c r="F10">
        <v>45</v>
      </c>
      <c r="G10">
        <v>12</v>
      </c>
      <c r="J10" t="str">
        <f t="shared" si="1"/>
        <v>Somewhat disagree</v>
      </c>
      <c r="K10" s="1">
        <f>C10/C12</f>
        <v>0.12124248496993988</v>
      </c>
      <c r="L10" s="1">
        <f>D10/D12</f>
        <v>8.1272084805653705E-2</v>
      </c>
      <c r="M10" s="1">
        <f>E10/E12</f>
        <v>0.12275449101796407</v>
      </c>
      <c r="N10" s="1">
        <f>F10/F12</f>
        <v>0.16304347826086957</v>
      </c>
      <c r="O10" s="1">
        <f>G10/G12</f>
        <v>0.11428571428571428</v>
      </c>
    </row>
    <row r="11" spans="1:23" x14ac:dyDescent="0.25">
      <c r="B11" t="s">
        <v>209</v>
      </c>
      <c r="C11">
        <v>154</v>
      </c>
      <c r="D11">
        <v>25</v>
      </c>
      <c r="E11">
        <v>65</v>
      </c>
      <c r="F11">
        <v>50</v>
      </c>
      <c r="G11">
        <v>14</v>
      </c>
      <c r="J11" t="str">
        <f t="shared" si="1"/>
        <v>Strongly disagree</v>
      </c>
      <c r="K11" s="1">
        <f>C11/C12</f>
        <v>0.15430861723446893</v>
      </c>
      <c r="L11" s="1">
        <f>D11/D12</f>
        <v>8.8339222614840993E-2</v>
      </c>
      <c r="M11" s="1">
        <f>E11/E12</f>
        <v>0.19461077844311378</v>
      </c>
      <c r="N11" s="1">
        <f>F11/F12</f>
        <v>0.18115942028985507</v>
      </c>
      <c r="O11" s="1">
        <f>G11/G12</f>
        <v>0.13333333333333333</v>
      </c>
    </row>
    <row r="12" spans="1:23" x14ac:dyDescent="0.25">
      <c r="A12" t="s">
        <v>3</v>
      </c>
      <c r="C12">
        <v>998</v>
      </c>
      <c r="D12">
        <v>283</v>
      </c>
      <c r="E12">
        <v>334</v>
      </c>
      <c r="F12">
        <v>276</v>
      </c>
      <c r="G12">
        <v>105</v>
      </c>
    </row>
    <row r="17" spans="1:23" x14ac:dyDescent="0.25">
      <c r="A17" t="s">
        <v>273</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272</v>
      </c>
      <c r="B21" t="s">
        <v>205</v>
      </c>
      <c r="C21">
        <v>184</v>
      </c>
      <c r="D21">
        <v>130</v>
      </c>
      <c r="E21">
        <v>17</v>
      </c>
      <c r="F21">
        <v>35</v>
      </c>
      <c r="G21">
        <v>2</v>
      </c>
      <c r="J21" t="str">
        <f>B21</f>
        <v>Strongly agree</v>
      </c>
      <c r="K21" s="1">
        <f>C21/C26</f>
        <v>0.184</v>
      </c>
      <c r="L21" s="1">
        <f>D21/D26</f>
        <v>0.32098765432098764</v>
      </c>
      <c r="M21" s="1">
        <f>E21/E26</f>
        <v>8.8541666666666671E-2</v>
      </c>
      <c r="N21" s="1">
        <f>F21/F26</f>
        <v>9.5890410958904104E-2</v>
      </c>
      <c r="O21" s="1">
        <f>G21/G26</f>
        <v>5.2631578947368418E-2</v>
      </c>
      <c r="R21" t="s">
        <v>220</v>
      </c>
      <c r="S21" s="3">
        <f t="shared" ref="S21:W21" si="4">K21+K22</f>
        <v>0.40300000000000002</v>
      </c>
      <c r="T21" s="3">
        <f t="shared" si="4"/>
        <v>0.56049382716049378</v>
      </c>
      <c r="U21" s="3">
        <f t="shared" si="4"/>
        <v>0.25520833333333331</v>
      </c>
      <c r="V21" s="3">
        <f t="shared" si="4"/>
        <v>0.33972602739726027</v>
      </c>
      <c r="W21" s="3">
        <f t="shared" si="4"/>
        <v>7.8947368421052627E-2</v>
      </c>
    </row>
    <row r="22" spans="1:23" x14ac:dyDescent="0.25">
      <c r="B22" t="s">
        <v>206</v>
      </c>
      <c r="C22">
        <v>219</v>
      </c>
      <c r="D22">
        <v>97</v>
      </c>
      <c r="E22">
        <v>32</v>
      </c>
      <c r="F22">
        <v>89</v>
      </c>
      <c r="G22">
        <v>1</v>
      </c>
      <c r="J22" t="str">
        <f t="shared" ref="J22:J25" si="5">B22</f>
        <v>Somewhat agree</v>
      </c>
      <c r="K22" s="1">
        <f>C22/C26</f>
        <v>0.219</v>
      </c>
      <c r="L22" s="1">
        <f>D22/D26</f>
        <v>0.23950617283950618</v>
      </c>
      <c r="M22" s="1">
        <f>E22/E26</f>
        <v>0.16666666666666666</v>
      </c>
      <c r="N22" s="1">
        <f>F22/F26</f>
        <v>0.24383561643835616</v>
      </c>
      <c r="O22" s="1">
        <f>G22/G26</f>
        <v>2.6315789473684209E-2</v>
      </c>
      <c r="R22" t="s">
        <v>207</v>
      </c>
      <c r="S22" s="3">
        <f t="shared" ref="S22:W22" si="6">K23</f>
        <v>0.32100000000000001</v>
      </c>
      <c r="T22" s="3">
        <f t="shared" si="6"/>
        <v>0.25925925925925924</v>
      </c>
      <c r="U22" s="3">
        <f t="shared" si="6"/>
        <v>0.36458333333333331</v>
      </c>
      <c r="V22" s="3">
        <f t="shared" si="6"/>
        <v>0.32328767123287672</v>
      </c>
      <c r="W22" s="3">
        <f t="shared" si="6"/>
        <v>0.73684210526315785</v>
      </c>
    </row>
    <row r="23" spans="1:23" x14ac:dyDescent="0.25">
      <c r="B23" t="s">
        <v>207</v>
      </c>
      <c r="C23">
        <v>321</v>
      </c>
      <c r="D23">
        <v>105</v>
      </c>
      <c r="E23">
        <v>70</v>
      </c>
      <c r="F23">
        <v>118</v>
      </c>
      <c r="G23">
        <v>28</v>
      </c>
      <c r="J23" t="str">
        <f t="shared" si="5"/>
        <v>Neither agree nor disagree</v>
      </c>
      <c r="K23" s="1">
        <f>C23/C26</f>
        <v>0.32100000000000001</v>
      </c>
      <c r="L23" s="1">
        <f>D23/D26</f>
        <v>0.25925925925925924</v>
      </c>
      <c r="M23" s="1">
        <f>E23/E26</f>
        <v>0.36458333333333331</v>
      </c>
      <c r="N23" s="1">
        <f>F23/F26</f>
        <v>0.32328767123287672</v>
      </c>
      <c r="O23" s="1">
        <f>G23/G26</f>
        <v>0.73684210526315785</v>
      </c>
      <c r="R23" t="s">
        <v>219</v>
      </c>
      <c r="S23" s="3">
        <f t="shared" ref="S23:W23" si="7">K24+K25</f>
        <v>0.27600000000000002</v>
      </c>
      <c r="T23" s="3">
        <f t="shared" si="7"/>
        <v>0.18024691358024691</v>
      </c>
      <c r="U23" s="3">
        <f t="shared" si="7"/>
        <v>0.38020833333333331</v>
      </c>
      <c r="V23" s="3">
        <f t="shared" si="7"/>
        <v>0.33698630136986302</v>
      </c>
      <c r="W23" s="3">
        <f t="shared" si="7"/>
        <v>0.18421052631578946</v>
      </c>
    </row>
    <row r="24" spans="1:23" x14ac:dyDescent="0.25">
      <c r="B24" t="s">
        <v>208</v>
      </c>
      <c r="C24">
        <v>122</v>
      </c>
      <c r="D24">
        <v>33</v>
      </c>
      <c r="E24">
        <v>26</v>
      </c>
      <c r="F24">
        <v>61</v>
      </c>
      <c r="G24">
        <v>2</v>
      </c>
      <c r="J24" t="str">
        <f t="shared" si="5"/>
        <v>Somewhat disagree</v>
      </c>
      <c r="K24" s="1">
        <f>C24/C26</f>
        <v>0.122</v>
      </c>
      <c r="L24" s="1">
        <f>D24/D26</f>
        <v>8.1481481481481488E-2</v>
      </c>
      <c r="M24" s="1">
        <f>E24/E26</f>
        <v>0.13541666666666666</v>
      </c>
      <c r="N24" s="1">
        <f>F24/F26</f>
        <v>0.16712328767123288</v>
      </c>
      <c r="O24" s="1">
        <f>G24/G26</f>
        <v>5.2631578947368418E-2</v>
      </c>
    </row>
    <row r="25" spans="1:23" x14ac:dyDescent="0.25">
      <c r="B25" t="s">
        <v>209</v>
      </c>
      <c r="C25">
        <v>154</v>
      </c>
      <c r="D25">
        <v>40</v>
      </c>
      <c r="E25">
        <v>47</v>
      </c>
      <c r="F25">
        <v>62</v>
      </c>
      <c r="G25">
        <v>5</v>
      </c>
      <c r="J25" t="str">
        <f t="shared" si="5"/>
        <v>Strongly disagree</v>
      </c>
      <c r="K25" s="1">
        <f>C25/C26</f>
        <v>0.154</v>
      </c>
      <c r="L25" s="1">
        <f>D25/D26</f>
        <v>9.8765432098765427E-2</v>
      </c>
      <c r="M25" s="1">
        <f>E25/E26</f>
        <v>0.24479166666666666</v>
      </c>
      <c r="N25" s="1">
        <f>F25/F26</f>
        <v>0.16986301369863013</v>
      </c>
      <c r="O25" s="1">
        <f>G25/G26</f>
        <v>0.13157894736842105</v>
      </c>
    </row>
    <row r="26" spans="1:23" x14ac:dyDescent="0.25">
      <c r="A26" t="s">
        <v>3</v>
      </c>
      <c r="C26">
        <v>1000</v>
      </c>
      <c r="D26">
        <v>405</v>
      </c>
      <c r="E26">
        <v>192</v>
      </c>
      <c r="F26">
        <v>365</v>
      </c>
      <c r="G26">
        <v>38</v>
      </c>
    </row>
    <row r="31" spans="1:23" x14ac:dyDescent="0.25">
      <c r="A31" t="s">
        <v>274</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272</v>
      </c>
      <c r="B35" t="s">
        <v>205</v>
      </c>
      <c r="C35">
        <v>184</v>
      </c>
      <c r="D35">
        <v>89</v>
      </c>
      <c r="E35">
        <v>60</v>
      </c>
      <c r="F35">
        <v>31</v>
      </c>
      <c r="G35">
        <v>4</v>
      </c>
      <c r="J35" t="str">
        <f>B35</f>
        <v>Strongly agree</v>
      </c>
      <c r="K35" s="1">
        <f>C35/C40</f>
        <v>0.1841841841841842</v>
      </c>
      <c r="L35" s="1">
        <f>D35/D40</f>
        <v>0.34630350194552528</v>
      </c>
      <c r="M35" s="1">
        <f>E35/E40</f>
        <v>0.18691588785046728</v>
      </c>
      <c r="N35" s="1">
        <f>F35/F40</f>
        <v>9.6875000000000003E-2</v>
      </c>
      <c r="O35" s="1">
        <f>G35/G40</f>
        <v>3.9603960396039604E-2</v>
      </c>
      <c r="R35" t="s">
        <v>220</v>
      </c>
      <c r="S35" s="3">
        <f t="shared" ref="S35:W35" si="8">K35+K36</f>
        <v>0.40340340340340342</v>
      </c>
      <c r="T35" s="3">
        <f t="shared" si="8"/>
        <v>0.63035019455252916</v>
      </c>
      <c r="U35" s="3">
        <f t="shared" si="8"/>
        <v>0.40186915887850466</v>
      </c>
      <c r="V35" s="3">
        <f t="shared" si="8"/>
        <v>0.30937500000000001</v>
      </c>
      <c r="W35" s="3">
        <f t="shared" si="8"/>
        <v>0.12871287128712872</v>
      </c>
    </row>
    <row r="36" spans="1:23" x14ac:dyDescent="0.25">
      <c r="B36" t="s">
        <v>206</v>
      </c>
      <c r="C36">
        <v>219</v>
      </c>
      <c r="D36">
        <v>73</v>
      </c>
      <c r="E36">
        <v>69</v>
      </c>
      <c r="F36">
        <v>68</v>
      </c>
      <c r="G36">
        <v>9</v>
      </c>
      <c r="J36" t="str">
        <f t="shared" ref="J36:J39" si="9">B36</f>
        <v>Somewhat agree</v>
      </c>
      <c r="K36" s="1">
        <f>C36/C40</f>
        <v>0.21921921921921922</v>
      </c>
      <c r="L36" s="1">
        <f>D36/D40</f>
        <v>0.28404669260700388</v>
      </c>
      <c r="M36" s="1">
        <f>E36/E40</f>
        <v>0.21495327102803738</v>
      </c>
      <c r="N36" s="1">
        <f>F36/F40</f>
        <v>0.21249999999999999</v>
      </c>
      <c r="O36" s="1">
        <f>G36/G40</f>
        <v>8.9108910891089105E-2</v>
      </c>
      <c r="R36" t="s">
        <v>207</v>
      </c>
      <c r="S36" s="3">
        <f t="shared" ref="S36:W36" si="10">K37</f>
        <v>0.3213213213213213</v>
      </c>
      <c r="T36" s="3">
        <f t="shared" si="10"/>
        <v>0.21011673151750973</v>
      </c>
      <c r="U36" s="3">
        <f t="shared" si="10"/>
        <v>0.36137071651090341</v>
      </c>
      <c r="V36" s="3">
        <f t="shared" si="10"/>
        <v>0.29375000000000001</v>
      </c>
      <c r="W36" s="3">
        <f t="shared" si="10"/>
        <v>0.5643564356435643</v>
      </c>
    </row>
    <row r="37" spans="1:23" x14ac:dyDescent="0.25">
      <c r="B37" t="s">
        <v>207</v>
      </c>
      <c r="C37">
        <v>321</v>
      </c>
      <c r="D37">
        <v>54</v>
      </c>
      <c r="E37">
        <v>116</v>
      </c>
      <c r="F37">
        <v>94</v>
      </c>
      <c r="G37">
        <v>57</v>
      </c>
      <c r="J37" t="str">
        <f t="shared" si="9"/>
        <v>Neither agree nor disagree</v>
      </c>
      <c r="K37" s="1">
        <f>C37/C40</f>
        <v>0.3213213213213213</v>
      </c>
      <c r="L37" s="1">
        <f>D37/D40</f>
        <v>0.21011673151750973</v>
      </c>
      <c r="M37" s="1">
        <f>E37/E40</f>
        <v>0.36137071651090341</v>
      </c>
      <c r="N37" s="1">
        <f>F37/F40</f>
        <v>0.29375000000000001</v>
      </c>
      <c r="O37" s="1">
        <f>G37/G40</f>
        <v>0.5643564356435643</v>
      </c>
      <c r="R37" t="s">
        <v>219</v>
      </c>
      <c r="S37" s="3">
        <f t="shared" ref="S37:W37" si="11">K38+K39</f>
        <v>0.27527527527527529</v>
      </c>
      <c r="T37" s="3">
        <f t="shared" si="11"/>
        <v>0.15953307392996108</v>
      </c>
      <c r="U37" s="3">
        <f t="shared" si="11"/>
        <v>0.23676012461059187</v>
      </c>
      <c r="V37" s="3">
        <f t="shared" si="11"/>
        <v>0.39687499999999998</v>
      </c>
      <c r="W37" s="3">
        <f t="shared" si="11"/>
        <v>0.30693069306930693</v>
      </c>
    </row>
    <row r="38" spans="1:23" x14ac:dyDescent="0.25">
      <c r="B38" t="s">
        <v>208</v>
      </c>
      <c r="C38">
        <v>122</v>
      </c>
      <c r="D38">
        <v>24</v>
      </c>
      <c r="E38">
        <v>27</v>
      </c>
      <c r="F38">
        <v>62</v>
      </c>
      <c r="G38">
        <v>9</v>
      </c>
      <c r="J38" t="str">
        <f t="shared" si="9"/>
        <v>Somewhat disagree</v>
      </c>
      <c r="K38" s="1">
        <f>C38/C40</f>
        <v>0.12212212212212212</v>
      </c>
      <c r="L38" s="1">
        <f>D38/D40</f>
        <v>9.3385214007782102E-2</v>
      </c>
      <c r="M38" s="1">
        <f>E38/E40</f>
        <v>8.4112149532710276E-2</v>
      </c>
      <c r="N38" s="1">
        <f>F38/F40</f>
        <v>0.19375000000000001</v>
      </c>
      <c r="O38" s="1">
        <f>G38/G40</f>
        <v>8.9108910891089105E-2</v>
      </c>
    </row>
    <row r="39" spans="1:23" x14ac:dyDescent="0.25">
      <c r="B39" t="s">
        <v>209</v>
      </c>
      <c r="C39">
        <v>153</v>
      </c>
      <c r="D39">
        <v>17</v>
      </c>
      <c r="E39">
        <v>49</v>
      </c>
      <c r="F39">
        <v>65</v>
      </c>
      <c r="G39">
        <v>22</v>
      </c>
      <c r="J39" t="str">
        <f t="shared" si="9"/>
        <v>Strongly disagree</v>
      </c>
      <c r="K39" s="1">
        <f>C39/C40</f>
        <v>0.15315315315315314</v>
      </c>
      <c r="L39" s="1">
        <f>D39/D40</f>
        <v>6.6147859922178989E-2</v>
      </c>
      <c r="M39" s="1">
        <f>E39/E40</f>
        <v>0.15264797507788161</v>
      </c>
      <c r="N39" s="1">
        <f>F39/F40</f>
        <v>0.203125</v>
      </c>
      <c r="O39" s="1">
        <f>G39/G40</f>
        <v>0.21782178217821782</v>
      </c>
    </row>
    <row r="40" spans="1:23" x14ac:dyDescent="0.25">
      <c r="A40" t="s">
        <v>3</v>
      </c>
      <c r="C40">
        <v>999</v>
      </c>
      <c r="D40">
        <v>257</v>
      </c>
      <c r="E40">
        <v>321</v>
      </c>
      <c r="F40">
        <v>320</v>
      </c>
      <c r="G40">
        <v>101</v>
      </c>
    </row>
    <row r="45" spans="1:23" x14ac:dyDescent="0.25">
      <c r="A45" t="s">
        <v>275</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272</v>
      </c>
      <c r="B49" t="s">
        <v>205</v>
      </c>
      <c r="C49">
        <v>184</v>
      </c>
      <c r="D49">
        <v>132</v>
      </c>
      <c r="E49">
        <v>23</v>
      </c>
      <c r="F49">
        <v>29</v>
      </c>
      <c r="J49" t="str">
        <f>B49</f>
        <v>Strongly agree</v>
      </c>
      <c r="K49" s="1">
        <f>C49/C54</f>
        <v>0.184</v>
      </c>
      <c r="L49" s="1">
        <f>D49/D54</f>
        <v>0.20952380952380953</v>
      </c>
      <c r="M49" s="1">
        <f>E49/E54</f>
        <v>0.11917098445595854</v>
      </c>
      <c r="N49" s="1">
        <f>F49/F54</f>
        <v>0.16384180790960451</v>
      </c>
      <c r="O49" s="1"/>
      <c r="R49" t="s">
        <v>220</v>
      </c>
      <c r="S49" s="3">
        <f t="shared" ref="S49:V49" si="12">K49+K50</f>
        <v>0.40300000000000002</v>
      </c>
      <c r="T49" s="3">
        <f t="shared" si="12"/>
        <v>0.43015873015873018</v>
      </c>
      <c r="U49" s="3">
        <f t="shared" si="12"/>
        <v>0.32124352331606215</v>
      </c>
      <c r="V49" s="3">
        <f t="shared" si="12"/>
        <v>0.39548022598870058</v>
      </c>
      <c r="W49" s="3"/>
    </row>
    <row r="50" spans="1:23" x14ac:dyDescent="0.25">
      <c r="B50" t="s">
        <v>206</v>
      </c>
      <c r="C50">
        <v>219</v>
      </c>
      <c r="D50">
        <v>139</v>
      </c>
      <c r="E50">
        <v>39</v>
      </c>
      <c r="F50">
        <v>41</v>
      </c>
      <c r="J50" t="str">
        <f t="shared" ref="J50:J53" si="13">B50</f>
        <v>Somewhat agree</v>
      </c>
      <c r="K50" s="1">
        <f>C50/C54</f>
        <v>0.219</v>
      </c>
      <c r="L50" s="1">
        <f>D50/D54</f>
        <v>0.22063492063492063</v>
      </c>
      <c r="M50" s="1">
        <f>E50/E54</f>
        <v>0.20207253886010362</v>
      </c>
      <c r="N50" s="1">
        <f>F50/F54</f>
        <v>0.23163841807909605</v>
      </c>
      <c r="O50" s="1"/>
      <c r="R50" t="s">
        <v>207</v>
      </c>
      <c r="S50" s="3">
        <f t="shared" ref="S50:V50" si="14">K51</f>
        <v>0.32100000000000001</v>
      </c>
      <c r="T50" s="3">
        <f t="shared" si="14"/>
        <v>0.28095238095238095</v>
      </c>
      <c r="U50" s="3">
        <f t="shared" si="14"/>
        <v>0.39896373056994816</v>
      </c>
      <c r="V50" s="3">
        <f t="shared" si="14"/>
        <v>0.37853107344632769</v>
      </c>
      <c r="W50" s="3"/>
    </row>
    <row r="51" spans="1:23" x14ac:dyDescent="0.25">
      <c r="B51" t="s">
        <v>207</v>
      </c>
      <c r="C51">
        <v>321</v>
      </c>
      <c r="D51">
        <v>177</v>
      </c>
      <c r="E51">
        <v>77</v>
      </c>
      <c r="F51">
        <v>67</v>
      </c>
      <c r="J51" t="str">
        <f t="shared" si="13"/>
        <v>Neither agree nor disagree</v>
      </c>
      <c r="K51" s="1">
        <f>C51/C54</f>
        <v>0.32100000000000001</v>
      </c>
      <c r="L51" s="1">
        <f>D51/D54</f>
        <v>0.28095238095238095</v>
      </c>
      <c r="M51" s="1">
        <f>E51/E54</f>
        <v>0.39896373056994816</v>
      </c>
      <c r="N51" s="1">
        <f>F51/F54</f>
        <v>0.37853107344632769</v>
      </c>
      <c r="O51" s="1"/>
      <c r="R51" t="s">
        <v>219</v>
      </c>
      <c r="S51" s="3">
        <f t="shared" ref="S51:V51" si="15">K52+K53</f>
        <v>0.27600000000000002</v>
      </c>
      <c r="T51" s="3">
        <f t="shared" si="15"/>
        <v>0.28888888888888886</v>
      </c>
      <c r="U51" s="3">
        <f t="shared" si="15"/>
        <v>0.27979274611398963</v>
      </c>
      <c r="V51" s="3">
        <f t="shared" si="15"/>
        <v>0.22598870056497178</v>
      </c>
      <c r="W51" s="3"/>
    </row>
    <row r="52" spans="1:23" x14ac:dyDescent="0.25">
      <c r="B52" t="s">
        <v>208</v>
      </c>
      <c r="C52">
        <v>122</v>
      </c>
      <c r="D52">
        <v>92</v>
      </c>
      <c r="E52">
        <v>18</v>
      </c>
      <c r="F52">
        <v>12</v>
      </c>
      <c r="J52" t="str">
        <f t="shared" si="13"/>
        <v>Somewhat disagree</v>
      </c>
      <c r="K52" s="1">
        <f>C52/C54</f>
        <v>0.122</v>
      </c>
      <c r="L52" s="1">
        <f>D52/D54</f>
        <v>0.14603174603174604</v>
      </c>
      <c r="M52" s="1">
        <f>E52/E54</f>
        <v>9.3264248704663211E-2</v>
      </c>
      <c r="N52" s="1">
        <f>F52/F54</f>
        <v>6.7796610169491525E-2</v>
      </c>
      <c r="O52" s="1"/>
    </row>
    <row r="53" spans="1:23" x14ac:dyDescent="0.25">
      <c r="B53" t="s">
        <v>209</v>
      </c>
      <c r="C53">
        <v>154</v>
      </c>
      <c r="D53">
        <v>90</v>
      </c>
      <c r="E53">
        <v>36</v>
      </c>
      <c r="F53">
        <v>28</v>
      </c>
      <c r="J53" t="str">
        <f t="shared" si="13"/>
        <v>Strongly disagree</v>
      </c>
      <c r="K53" s="1">
        <f>C53/C54</f>
        <v>0.154</v>
      </c>
      <c r="L53" s="1">
        <f>D53/D54</f>
        <v>0.14285714285714285</v>
      </c>
      <c r="M53" s="1">
        <f>E53/E54</f>
        <v>0.18652849740932642</v>
      </c>
      <c r="N53" s="1">
        <f>F53/F54</f>
        <v>0.15819209039548024</v>
      </c>
      <c r="O53" s="1"/>
    </row>
    <row r="54" spans="1:23" x14ac:dyDescent="0.25">
      <c r="A54" t="s">
        <v>3</v>
      </c>
      <c r="C54">
        <v>1000</v>
      </c>
      <c r="D54">
        <v>630</v>
      </c>
      <c r="E54">
        <v>193</v>
      </c>
      <c r="F54">
        <v>177</v>
      </c>
    </row>
    <row r="59" spans="1:23" x14ac:dyDescent="0.25">
      <c r="A59" t="s">
        <v>276</v>
      </c>
    </row>
    <row r="60" spans="1:23" x14ac:dyDescent="0.25">
      <c r="A60" t="s">
        <v>1</v>
      </c>
    </row>
    <row r="61" spans="1:23" x14ac:dyDescent="0.25">
      <c r="C61" t="s">
        <v>3</v>
      </c>
      <c r="D61" t="s">
        <v>31</v>
      </c>
    </row>
    <row r="62" spans="1:23"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3" x14ac:dyDescent="0.25">
      <c r="A63" t="s">
        <v>272</v>
      </c>
      <c r="B63" t="s">
        <v>205</v>
      </c>
      <c r="C63">
        <v>184</v>
      </c>
      <c r="D63">
        <v>106</v>
      </c>
      <c r="E63">
        <v>78</v>
      </c>
      <c r="J63" t="str">
        <f>B63</f>
        <v>Strongly agree</v>
      </c>
      <c r="K63" s="1">
        <f>C63/C68</f>
        <v>0.184</v>
      </c>
      <c r="L63" s="1">
        <f>D63/D68</f>
        <v>0.22175732217573221</v>
      </c>
      <c r="M63" s="1">
        <f>E63/E68</f>
        <v>0.14942528735632185</v>
      </c>
      <c r="N63" s="1"/>
      <c r="O63" s="1"/>
      <c r="R63" t="s">
        <v>220</v>
      </c>
      <c r="S63" s="3">
        <f t="shared" ref="S63:U63" si="16">K63+K64</f>
        <v>0.40300000000000002</v>
      </c>
      <c r="T63" s="3">
        <f t="shared" si="16"/>
        <v>0.49372384937238489</v>
      </c>
      <c r="U63" s="3">
        <f t="shared" si="16"/>
        <v>0.31992337164750961</v>
      </c>
      <c r="V63" s="3"/>
      <c r="W63" s="3"/>
    </row>
    <row r="64" spans="1:23" x14ac:dyDescent="0.25">
      <c r="B64" t="s">
        <v>206</v>
      </c>
      <c r="C64">
        <v>219</v>
      </c>
      <c r="D64">
        <v>130</v>
      </c>
      <c r="E64">
        <v>89</v>
      </c>
      <c r="J64" t="str">
        <f t="shared" ref="J64:J67" si="17">B64</f>
        <v>Somewhat agree</v>
      </c>
      <c r="K64" s="1">
        <f>C64/C68</f>
        <v>0.219</v>
      </c>
      <c r="L64" s="1">
        <f>D64/D68</f>
        <v>0.27196652719665271</v>
      </c>
      <c r="M64" s="1">
        <f>E64/E68</f>
        <v>0.17049808429118773</v>
      </c>
      <c r="N64" s="1"/>
      <c r="O64" s="1"/>
      <c r="R64" t="s">
        <v>207</v>
      </c>
      <c r="S64" s="3">
        <f t="shared" ref="S64:U64" si="18">K65</f>
        <v>0.32</v>
      </c>
      <c r="T64" s="3">
        <f t="shared" si="18"/>
        <v>0.2594142259414226</v>
      </c>
      <c r="U64" s="3">
        <f t="shared" si="18"/>
        <v>0.37547892720306514</v>
      </c>
      <c r="V64" s="3"/>
      <c r="W64" s="3"/>
    </row>
    <row r="65" spans="1:23" x14ac:dyDescent="0.25">
      <c r="B65" t="s">
        <v>207</v>
      </c>
      <c r="C65">
        <v>320</v>
      </c>
      <c r="D65">
        <v>124</v>
      </c>
      <c r="E65">
        <v>196</v>
      </c>
      <c r="J65" t="str">
        <f t="shared" si="17"/>
        <v>Neither agree nor disagree</v>
      </c>
      <c r="K65" s="1">
        <f>C65/C68</f>
        <v>0.32</v>
      </c>
      <c r="L65" s="1">
        <f>D65/D68</f>
        <v>0.2594142259414226</v>
      </c>
      <c r="M65" s="1">
        <f>E65/E68</f>
        <v>0.37547892720306514</v>
      </c>
      <c r="N65" s="1"/>
      <c r="O65" s="1"/>
      <c r="R65" t="s">
        <v>219</v>
      </c>
      <c r="S65" s="3">
        <f t="shared" ref="S65:U65" si="19">K66+K67</f>
        <v>0.27700000000000002</v>
      </c>
      <c r="T65" s="3">
        <f t="shared" si="19"/>
        <v>0.24686192468619247</v>
      </c>
      <c r="U65" s="3">
        <f t="shared" si="19"/>
        <v>0.3045977011494253</v>
      </c>
      <c r="V65" s="3"/>
      <c r="W65" s="3"/>
    </row>
    <row r="66" spans="1:23" x14ac:dyDescent="0.25">
      <c r="B66" t="s">
        <v>208</v>
      </c>
      <c r="C66">
        <v>123</v>
      </c>
      <c r="D66">
        <v>46</v>
      </c>
      <c r="E66">
        <v>77</v>
      </c>
      <c r="J66" t="str">
        <f t="shared" si="17"/>
        <v>Somewhat disagree</v>
      </c>
      <c r="K66" s="1">
        <f>C66/C68</f>
        <v>0.123</v>
      </c>
      <c r="L66" s="1">
        <f>D66/D68</f>
        <v>9.6234309623430964E-2</v>
      </c>
      <c r="M66" s="1">
        <f>E66/E68</f>
        <v>0.1475095785440613</v>
      </c>
      <c r="N66" s="1"/>
      <c r="O66" s="1"/>
    </row>
    <row r="67" spans="1:23" x14ac:dyDescent="0.25">
      <c r="B67" t="s">
        <v>209</v>
      </c>
      <c r="C67">
        <v>154</v>
      </c>
      <c r="D67">
        <v>72</v>
      </c>
      <c r="E67">
        <v>82</v>
      </c>
      <c r="J67" t="str">
        <f t="shared" si="17"/>
        <v>Strongly disagree</v>
      </c>
      <c r="K67" s="1">
        <f>C67/C68</f>
        <v>0.154</v>
      </c>
      <c r="L67" s="1">
        <f>D67/D68</f>
        <v>0.15062761506276151</v>
      </c>
      <c r="M67" s="1">
        <f>E67/E68</f>
        <v>0.15708812260536398</v>
      </c>
      <c r="N67" s="1"/>
      <c r="O67" s="1"/>
    </row>
    <row r="68" spans="1:23" x14ac:dyDescent="0.25">
      <c r="A68" t="s">
        <v>3</v>
      </c>
      <c r="C68">
        <v>1000</v>
      </c>
      <c r="D68">
        <v>478</v>
      </c>
      <c r="E68">
        <v>522</v>
      </c>
    </row>
    <row r="73" spans="1:23" x14ac:dyDescent="0.25">
      <c r="A73" t="s">
        <v>277</v>
      </c>
    </row>
    <row r="74" spans="1:23" x14ac:dyDescent="0.25">
      <c r="A74" t="s">
        <v>1</v>
      </c>
    </row>
    <row r="75" spans="1:23" x14ac:dyDescent="0.25">
      <c r="C75" t="s">
        <v>3</v>
      </c>
      <c r="D75" t="s">
        <v>35</v>
      </c>
    </row>
    <row r="76" spans="1:23" s="2" customFormat="1" ht="6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272</v>
      </c>
      <c r="B77" t="s">
        <v>205</v>
      </c>
      <c r="C77">
        <v>183</v>
      </c>
      <c r="D77">
        <v>40</v>
      </c>
      <c r="E77">
        <v>42</v>
      </c>
      <c r="F77">
        <v>101</v>
      </c>
      <c r="J77" t="str">
        <f>B77</f>
        <v>Strongly agree</v>
      </c>
      <c r="K77" s="1">
        <f>C77/C82</f>
        <v>0.18336673346693386</v>
      </c>
      <c r="L77" s="1">
        <f>D77/D82</f>
        <v>0.11331444759206799</v>
      </c>
      <c r="M77" s="1">
        <f>E77/E82</f>
        <v>0.13680781758957655</v>
      </c>
      <c r="N77" s="1">
        <f>F77/F82</f>
        <v>0.29881656804733731</v>
      </c>
      <c r="O77" s="1"/>
      <c r="R77" t="s">
        <v>220</v>
      </c>
      <c r="S77" s="3">
        <f t="shared" ref="S77:V77" si="20">K77+K78</f>
        <v>0.40180360721442887</v>
      </c>
      <c r="T77" s="3">
        <f t="shared" si="20"/>
        <v>0.30878186968838528</v>
      </c>
      <c r="U77" s="3">
        <f t="shared" si="20"/>
        <v>0.35830618892508143</v>
      </c>
      <c r="V77" s="3">
        <f t="shared" si="20"/>
        <v>0.53846153846153855</v>
      </c>
      <c r="W77" s="3"/>
    </row>
    <row r="78" spans="1:23" x14ac:dyDescent="0.25">
      <c r="B78" t="s">
        <v>206</v>
      </c>
      <c r="C78">
        <v>218</v>
      </c>
      <c r="D78">
        <v>69</v>
      </c>
      <c r="E78">
        <v>68</v>
      </c>
      <c r="F78">
        <v>81</v>
      </c>
      <c r="J78" t="str">
        <f t="shared" ref="J78:J81" si="21">B78</f>
        <v>Somewhat agree</v>
      </c>
      <c r="K78" s="1">
        <f>C78/C82</f>
        <v>0.21843687374749499</v>
      </c>
      <c r="L78" s="1">
        <f>D78/D82</f>
        <v>0.19546742209631729</v>
      </c>
      <c r="M78" s="1">
        <f>E78/E82</f>
        <v>0.22149837133550487</v>
      </c>
      <c r="N78" s="1">
        <f>F78/F82</f>
        <v>0.23964497041420119</v>
      </c>
      <c r="O78" s="1"/>
      <c r="R78" t="s">
        <v>207</v>
      </c>
      <c r="S78" s="3">
        <f t="shared" ref="S78:V78" si="22">K79</f>
        <v>0.32164328657314628</v>
      </c>
      <c r="T78" s="3">
        <f t="shared" si="22"/>
        <v>0.38810198300283288</v>
      </c>
      <c r="U78" s="3">
        <f t="shared" si="22"/>
        <v>0.3289902280130293</v>
      </c>
      <c r="V78" s="3">
        <f t="shared" si="22"/>
        <v>0.2455621301775148</v>
      </c>
      <c r="W78" s="3"/>
    </row>
    <row r="79" spans="1:23" x14ac:dyDescent="0.25">
      <c r="B79" t="s">
        <v>207</v>
      </c>
      <c r="C79">
        <v>321</v>
      </c>
      <c r="D79">
        <v>137</v>
      </c>
      <c r="E79">
        <v>101</v>
      </c>
      <c r="F79">
        <v>83</v>
      </c>
      <c r="J79" t="str">
        <f t="shared" si="21"/>
        <v>Neither agree nor disagree</v>
      </c>
      <c r="K79" s="1">
        <f>C79/C82</f>
        <v>0.32164328657314628</v>
      </c>
      <c r="L79" s="1">
        <f>D79/D82</f>
        <v>0.38810198300283288</v>
      </c>
      <c r="M79" s="1">
        <f>E79/E82</f>
        <v>0.3289902280130293</v>
      </c>
      <c r="N79" s="1">
        <f>F79/F82</f>
        <v>0.2455621301775148</v>
      </c>
      <c r="O79" s="1"/>
      <c r="R79" t="s">
        <v>219</v>
      </c>
      <c r="S79" s="3">
        <f t="shared" ref="S79:V79" si="23">K80+K81</f>
        <v>0.27655310621242485</v>
      </c>
      <c r="T79" s="3">
        <f t="shared" si="23"/>
        <v>0.30311614730878189</v>
      </c>
      <c r="U79" s="3">
        <f t="shared" si="23"/>
        <v>0.31270358306188928</v>
      </c>
      <c r="V79" s="3">
        <f t="shared" si="23"/>
        <v>0.21597633136094674</v>
      </c>
      <c r="W79" s="3"/>
    </row>
    <row r="80" spans="1:23" x14ac:dyDescent="0.25">
      <c r="B80" t="s">
        <v>208</v>
      </c>
      <c r="C80">
        <v>122</v>
      </c>
      <c r="D80">
        <v>36</v>
      </c>
      <c r="E80">
        <v>51</v>
      </c>
      <c r="F80">
        <v>35</v>
      </c>
      <c r="J80" t="str">
        <f t="shared" si="21"/>
        <v>Somewhat disagree</v>
      </c>
      <c r="K80" s="1">
        <f>C80/C82</f>
        <v>0.12224448897795591</v>
      </c>
      <c r="L80" s="1">
        <f>D80/D82</f>
        <v>0.10198300283286119</v>
      </c>
      <c r="M80" s="1">
        <f>E80/E82</f>
        <v>0.16612377850162866</v>
      </c>
      <c r="N80" s="1">
        <f>F80/F82</f>
        <v>0.10355029585798817</v>
      </c>
      <c r="O80" s="1"/>
    </row>
    <row r="81" spans="1:23" x14ac:dyDescent="0.25">
      <c r="B81" t="s">
        <v>209</v>
      </c>
      <c r="C81">
        <v>154</v>
      </c>
      <c r="D81">
        <v>71</v>
      </c>
      <c r="E81">
        <v>45</v>
      </c>
      <c r="F81">
        <v>38</v>
      </c>
      <c r="J81" t="str">
        <f t="shared" si="21"/>
        <v>Strongly disagree</v>
      </c>
      <c r="K81" s="1">
        <f>C81/C82</f>
        <v>0.15430861723446893</v>
      </c>
      <c r="L81" s="1">
        <f>D81/D82</f>
        <v>0.20113314447592068</v>
      </c>
      <c r="M81" s="1">
        <f>E81/E82</f>
        <v>0.1465798045602606</v>
      </c>
      <c r="N81" s="1">
        <f>F81/F82</f>
        <v>0.11242603550295859</v>
      </c>
      <c r="O81" s="1"/>
    </row>
    <row r="82" spans="1:23" x14ac:dyDescent="0.25">
      <c r="A82" t="s">
        <v>3</v>
      </c>
      <c r="C82">
        <v>998</v>
      </c>
      <c r="D82">
        <v>353</v>
      </c>
      <c r="E82">
        <v>307</v>
      </c>
      <c r="F82">
        <v>338</v>
      </c>
    </row>
    <row r="87" spans="1:23" x14ac:dyDescent="0.25">
      <c r="A87" t="s">
        <v>278</v>
      </c>
    </row>
    <row r="88" spans="1:23" x14ac:dyDescent="0.25">
      <c r="A88" t="s">
        <v>1</v>
      </c>
    </row>
    <row r="89" spans="1:23" x14ac:dyDescent="0.25">
      <c r="C89" t="s">
        <v>3</v>
      </c>
      <c r="D89" t="s">
        <v>46</v>
      </c>
    </row>
    <row r="90" spans="1:23" s="2" customFormat="1" ht="8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O90" s="2">
        <f>G90</f>
        <v>0</v>
      </c>
      <c r="S90" s="2" t="str">
        <f>K90</f>
        <v>North Carolina</v>
      </c>
      <c r="T90" s="2" t="str">
        <f>L90</f>
        <v>Silent &amp; Boomer (born before 1965)</v>
      </c>
      <c r="U90" s="2" t="str">
        <f>M90</f>
        <v>Generation X (born 1965-1980)</v>
      </c>
      <c r="V90" s="2" t="str">
        <f>N90</f>
        <v>Millennials &amp; Generation Z (born after 1980)</v>
      </c>
    </row>
    <row r="91" spans="1:23" x14ac:dyDescent="0.25">
      <c r="A91" t="s">
        <v>272</v>
      </c>
      <c r="B91" t="s">
        <v>205</v>
      </c>
      <c r="C91">
        <v>184</v>
      </c>
      <c r="D91">
        <v>66</v>
      </c>
      <c r="E91">
        <v>45</v>
      </c>
      <c r="F91">
        <v>73</v>
      </c>
      <c r="J91" t="str">
        <f>B91</f>
        <v>Strongly agree</v>
      </c>
      <c r="K91" s="1">
        <f>C91/C96</f>
        <v>0.18381618381618381</v>
      </c>
      <c r="L91" s="1">
        <f>D91/D96</f>
        <v>0.22372881355932203</v>
      </c>
      <c r="M91" s="1">
        <f>E91/E96</f>
        <v>0.18</v>
      </c>
      <c r="N91" s="1">
        <f>F91/F96</f>
        <v>0.16008771929824561</v>
      </c>
      <c r="O91" s="1" t="e">
        <f>G91/G96</f>
        <v>#DIV/0!</v>
      </c>
      <c r="R91" t="s">
        <v>220</v>
      </c>
      <c r="S91" s="3">
        <f t="shared" ref="S91:V91" si="24">K91+K92</f>
        <v>0.40359640359640359</v>
      </c>
      <c r="T91" s="3">
        <f t="shared" si="24"/>
        <v>0.47796610169491527</v>
      </c>
      <c r="U91" s="3">
        <f t="shared" si="24"/>
        <v>0.38400000000000001</v>
      </c>
      <c r="V91" s="3">
        <f t="shared" si="24"/>
        <v>0.36622807017543857</v>
      </c>
      <c r="W91" s="3"/>
    </row>
    <row r="92" spans="1:23" x14ac:dyDescent="0.25">
      <c r="B92" t="s">
        <v>206</v>
      </c>
      <c r="C92">
        <v>220</v>
      </c>
      <c r="D92">
        <v>75</v>
      </c>
      <c r="E92">
        <v>51</v>
      </c>
      <c r="F92">
        <v>94</v>
      </c>
      <c r="J92" t="str">
        <f t="shared" ref="J92:J95" si="25">B92</f>
        <v>Somewhat agree</v>
      </c>
      <c r="K92" s="1">
        <f>C92/C96</f>
        <v>0.21978021978021978</v>
      </c>
      <c r="L92" s="1">
        <f>D92/D96</f>
        <v>0.25423728813559321</v>
      </c>
      <c r="M92" s="1">
        <f>E92/E96</f>
        <v>0.20399999999999999</v>
      </c>
      <c r="N92" s="1">
        <f>F92/F96</f>
        <v>0.20614035087719298</v>
      </c>
      <c r="O92" s="1" t="e">
        <f>G92/G96</f>
        <v>#DIV/0!</v>
      </c>
      <c r="R92" t="s">
        <v>207</v>
      </c>
      <c r="S92" s="3">
        <f t="shared" ref="S92:V92" si="26">K93</f>
        <v>0.3206793206793207</v>
      </c>
      <c r="T92" s="3">
        <f t="shared" si="26"/>
        <v>0.26779661016949152</v>
      </c>
      <c r="U92" s="3">
        <f t="shared" si="26"/>
        <v>0.30399999999999999</v>
      </c>
      <c r="V92" s="3">
        <f t="shared" si="26"/>
        <v>0.36403508771929827</v>
      </c>
      <c r="W92" s="3"/>
    </row>
    <row r="93" spans="1:23" x14ac:dyDescent="0.25">
      <c r="B93" t="s">
        <v>207</v>
      </c>
      <c r="C93">
        <v>321</v>
      </c>
      <c r="D93">
        <v>79</v>
      </c>
      <c r="E93">
        <v>76</v>
      </c>
      <c r="F93">
        <v>166</v>
      </c>
      <c r="J93" t="str">
        <f t="shared" si="25"/>
        <v>Neither agree nor disagree</v>
      </c>
      <c r="K93" s="1">
        <f>C93/C96</f>
        <v>0.3206793206793207</v>
      </c>
      <c r="L93" s="1">
        <f>D93/D96</f>
        <v>0.26779661016949152</v>
      </c>
      <c r="M93" s="1">
        <f>E93/E96</f>
        <v>0.30399999999999999</v>
      </c>
      <c r="N93" s="1">
        <f>F93/F96</f>
        <v>0.36403508771929827</v>
      </c>
      <c r="O93" s="1" t="e">
        <f>G93/G96</f>
        <v>#DIV/0!</v>
      </c>
      <c r="R93" t="s">
        <v>219</v>
      </c>
      <c r="S93" s="3">
        <f t="shared" ref="S93:V93" si="27">K94+K95</f>
        <v>0.27572427572427571</v>
      </c>
      <c r="T93" s="3">
        <f t="shared" si="27"/>
        <v>0.25423728813559321</v>
      </c>
      <c r="U93" s="3">
        <f t="shared" si="27"/>
        <v>0.312</v>
      </c>
      <c r="V93" s="3">
        <f t="shared" si="27"/>
        <v>0.26973684210526316</v>
      </c>
      <c r="W93" s="3"/>
    </row>
    <row r="94" spans="1:23" x14ac:dyDescent="0.25">
      <c r="B94" t="s">
        <v>208</v>
      </c>
      <c r="C94">
        <v>123</v>
      </c>
      <c r="D94">
        <v>35</v>
      </c>
      <c r="E94">
        <v>30</v>
      </c>
      <c r="F94">
        <v>58</v>
      </c>
      <c r="J94" t="str">
        <f t="shared" si="25"/>
        <v>Somewhat disagree</v>
      </c>
      <c r="K94" s="1">
        <f>C94/C96</f>
        <v>0.12287712287712288</v>
      </c>
      <c r="L94" s="1">
        <f>D94/D96</f>
        <v>0.11864406779661017</v>
      </c>
      <c r="M94" s="1">
        <f>E94/E96</f>
        <v>0.12</v>
      </c>
      <c r="N94" s="1">
        <f>F94/F96</f>
        <v>0.12719298245614036</v>
      </c>
      <c r="O94" s="1" t="e">
        <f>G94/G96</f>
        <v>#DIV/0!</v>
      </c>
    </row>
    <row r="95" spans="1:23" x14ac:dyDescent="0.25">
      <c r="B95" t="s">
        <v>209</v>
      </c>
      <c r="C95">
        <v>153</v>
      </c>
      <c r="D95">
        <v>40</v>
      </c>
      <c r="E95">
        <v>48</v>
      </c>
      <c r="F95">
        <v>65</v>
      </c>
      <c r="J95" t="str">
        <f t="shared" si="25"/>
        <v>Strongly disagree</v>
      </c>
      <c r="K95" s="1">
        <f>C95/C96</f>
        <v>0.15284715284715283</v>
      </c>
      <c r="L95" s="1">
        <f>D95/D96</f>
        <v>0.13559322033898305</v>
      </c>
      <c r="M95" s="1">
        <f>E95/E96</f>
        <v>0.192</v>
      </c>
      <c r="N95" s="1">
        <f>F95/F96</f>
        <v>0.14254385964912281</v>
      </c>
      <c r="O95" s="1" t="e">
        <f>G95/G96</f>
        <v>#DIV/0!</v>
      </c>
    </row>
    <row r="96" spans="1:23" x14ac:dyDescent="0.25">
      <c r="A96" t="s">
        <v>3</v>
      </c>
      <c r="C96">
        <v>1001</v>
      </c>
      <c r="D96">
        <v>295</v>
      </c>
      <c r="E96">
        <v>250</v>
      </c>
      <c r="F96">
        <v>456</v>
      </c>
    </row>
    <row r="101" spans="1:23" x14ac:dyDescent="0.25">
      <c r="A101" t="s">
        <v>279</v>
      </c>
    </row>
    <row r="102" spans="1:23" x14ac:dyDescent="0.25">
      <c r="A102" t="s">
        <v>1</v>
      </c>
    </row>
    <row r="103" spans="1:23" x14ac:dyDescent="0.25">
      <c r="C103" t="s">
        <v>3</v>
      </c>
      <c r="D103" t="s">
        <v>40</v>
      </c>
    </row>
    <row r="104" spans="1:23"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O104" s="2" t="str">
        <f>G104</f>
        <v>Rural County</v>
      </c>
      <c r="S104" s="2" t="str">
        <f>K104</f>
        <v>North Carolina</v>
      </c>
      <c r="T104" s="2" t="str">
        <f>L104</f>
        <v>Central Cities</v>
      </c>
      <c r="U104" s="2" t="str">
        <f>M104</f>
        <v>Urban County Suburbs</v>
      </c>
      <c r="V104" s="2" t="str">
        <f>N104</f>
        <v>Surrounding Suburban County</v>
      </c>
      <c r="W104" s="2" t="str">
        <f>O104</f>
        <v>Rural County</v>
      </c>
    </row>
    <row r="105" spans="1:23" x14ac:dyDescent="0.25">
      <c r="A105" t="s">
        <v>272</v>
      </c>
      <c r="B105" t="s">
        <v>205</v>
      </c>
      <c r="C105">
        <v>183</v>
      </c>
      <c r="D105">
        <v>58</v>
      </c>
      <c r="E105">
        <v>48</v>
      </c>
      <c r="F105">
        <v>38</v>
      </c>
      <c r="G105">
        <v>39</v>
      </c>
      <c r="J105" t="str">
        <f>B105</f>
        <v>Strongly agree</v>
      </c>
      <c r="K105" s="1">
        <f>C105/C110</f>
        <v>0.18355065195586762</v>
      </c>
      <c r="L105" s="1">
        <f>D105/D110</f>
        <v>0.19141914191419143</v>
      </c>
      <c r="M105" s="1">
        <f>E105/E110</f>
        <v>0.19354838709677419</v>
      </c>
      <c r="N105" s="1">
        <f>F105/F110</f>
        <v>0.16379310344827586</v>
      </c>
      <c r="O105" s="1">
        <f>G105/G110</f>
        <v>0.1822429906542056</v>
      </c>
      <c r="R105" t="s">
        <v>220</v>
      </c>
      <c r="S105" s="3">
        <f t="shared" ref="S105:W105" si="28">K105+K106</f>
        <v>0.40320962888666001</v>
      </c>
      <c r="T105" s="3">
        <f t="shared" si="28"/>
        <v>0.42244224422442245</v>
      </c>
      <c r="U105" s="3">
        <f t="shared" si="28"/>
        <v>0.42338709677419351</v>
      </c>
      <c r="V105" s="3">
        <f t="shared" si="28"/>
        <v>0.38793103448275862</v>
      </c>
      <c r="W105" s="3">
        <f t="shared" si="28"/>
        <v>0.36915887850467288</v>
      </c>
    </row>
    <row r="106" spans="1:23" x14ac:dyDescent="0.25">
      <c r="B106" t="s">
        <v>206</v>
      </c>
      <c r="C106">
        <v>219</v>
      </c>
      <c r="D106">
        <v>70</v>
      </c>
      <c r="E106">
        <v>57</v>
      </c>
      <c r="F106">
        <v>52</v>
      </c>
      <c r="G106">
        <v>40</v>
      </c>
      <c r="J106" t="str">
        <f t="shared" ref="J106:J109" si="29">B106</f>
        <v>Somewhat agree</v>
      </c>
      <c r="K106" s="1">
        <f>C106/C110</f>
        <v>0.21965897693079237</v>
      </c>
      <c r="L106" s="1">
        <f>D106/D110</f>
        <v>0.23102310231023102</v>
      </c>
      <c r="M106" s="1">
        <f>E106/E110</f>
        <v>0.22983870967741934</v>
      </c>
      <c r="N106" s="1">
        <f>F106/F110</f>
        <v>0.22413793103448276</v>
      </c>
      <c r="O106" s="1">
        <f>G106/G110</f>
        <v>0.18691588785046728</v>
      </c>
      <c r="R106" t="s">
        <v>207</v>
      </c>
      <c r="S106" s="3">
        <f t="shared" ref="S106:W106" si="30">K107</f>
        <v>0.32096288866599798</v>
      </c>
      <c r="T106" s="3">
        <f t="shared" si="30"/>
        <v>0.33993399339933994</v>
      </c>
      <c r="U106" s="3">
        <f t="shared" si="30"/>
        <v>0.27419354838709675</v>
      </c>
      <c r="V106" s="3">
        <f t="shared" si="30"/>
        <v>0.33620689655172414</v>
      </c>
      <c r="W106" s="3">
        <f t="shared" si="30"/>
        <v>0.33177570093457942</v>
      </c>
    </row>
    <row r="107" spans="1:23" x14ac:dyDescent="0.25">
      <c r="B107" t="s">
        <v>207</v>
      </c>
      <c r="C107">
        <v>320</v>
      </c>
      <c r="D107">
        <v>103</v>
      </c>
      <c r="E107">
        <v>68</v>
      </c>
      <c r="F107">
        <v>78</v>
      </c>
      <c r="G107">
        <v>71</v>
      </c>
      <c r="J107" t="str">
        <f t="shared" si="29"/>
        <v>Neither agree nor disagree</v>
      </c>
      <c r="K107" s="1">
        <f>C107/C110</f>
        <v>0.32096288866599798</v>
      </c>
      <c r="L107" s="1">
        <f>D107/D110</f>
        <v>0.33993399339933994</v>
      </c>
      <c r="M107" s="1">
        <f>E107/E110</f>
        <v>0.27419354838709675</v>
      </c>
      <c r="N107" s="1">
        <f>F107/F110</f>
        <v>0.33620689655172414</v>
      </c>
      <c r="O107" s="1">
        <f>G107/G110</f>
        <v>0.33177570093457942</v>
      </c>
      <c r="R107" t="s">
        <v>219</v>
      </c>
      <c r="S107" s="3">
        <f t="shared" ref="S107:W107" si="31">K108+K109</f>
        <v>0.27582748244734201</v>
      </c>
      <c r="T107" s="3">
        <f t="shared" si="31"/>
        <v>0.23762376237623761</v>
      </c>
      <c r="U107" s="3">
        <f t="shared" si="31"/>
        <v>0.30241935483870969</v>
      </c>
      <c r="V107" s="3">
        <f t="shared" si="31"/>
        <v>0.27586206896551724</v>
      </c>
      <c r="W107" s="3">
        <f t="shared" si="31"/>
        <v>0.29906542056074764</v>
      </c>
    </row>
    <row r="108" spans="1:23" x14ac:dyDescent="0.25">
      <c r="B108" t="s">
        <v>208</v>
      </c>
      <c r="C108">
        <v>122</v>
      </c>
      <c r="D108">
        <v>35</v>
      </c>
      <c r="E108">
        <v>31</v>
      </c>
      <c r="F108">
        <v>31</v>
      </c>
      <c r="G108">
        <v>25</v>
      </c>
      <c r="J108" t="str">
        <f t="shared" si="29"/>
        <v>Somewhat disagree</v>
      </c>
      <c r="K108" s="1">
        <f>C108/C110</f>
        <v>0.12236710130391174</v>
      </c>
      <c r="L108" s="1">
        <f>D108/D110</f>
        <v>0.11551155115511551</v>
      </c>
      <c r="M108" s="1">
        <f>E108/E110</f>
        <v>0.125</v>
      </c>
      <c r="N108" s="1">
        <f>F108/F110</f>
        <v>0.1336206896551724</v>
      </c>
      <c r="O108" s="1">
        <f>G108/G110</f>
        <v>0.11682242990654206</v>
      </c>
    </row>
    <row r="109" spans="1:23" x14ac:dyDescent="0.25">
      <c r="B109" t="s">
        <v>209</v>
      </c>
      <c r="C109">
        <v>153</v>
      </c>
      <c r="D109">
        <v>37</v>
      </c>
      <c r="E109">
        <v>44</v>
      </c>
      <c r="F109">
        <v>33</v>
      </c>
      <c r="G109">
        <v>39</v>
      </c>
      <c r="J109" t="str">
        <f t="shared" si="29"/>
        <v>Strongly disagree</v>
      </c>
      <c r="K109" s="1">
        <f>C109/C110</f>
        <v>0.1534603811434303</v>
      </c>
      <c r="L109" s="1">
        <f>D109/D110</f>
        <v>0.12211221122112212</v>
      </c>
      <c r="M109" s="1">
        <f>E109/E110</f>
        <v>0.17741935483870969</v>
      </c>
      <c r="N109" s="1">
        <f>F109/F110</f>
        <v>0.14224137931034483</v>
      </c>
      <c r="O109" s="1">
        <f>G109/G110</f>
        <v>0.1822429906542056</v>
      </c>
    </row>
    <row r="110" spans="1:23" x14ac:dyDescent="0.25">
      <c r="A110" t="s">
        <v>3</v>
      </c>
      <c r="C110">
        <v>997</v>
      </c>
      <c r="D110">
        <v>303</v>
      </c>
      <c r="E110">
        <v>248</v>
      </c>
      <c r="F110">
        <v>232</v>
      </c>
      <c r="G110">
        <v>214</v>
      </c>
    </row>
    <row r="115" spans="1:23" x14ac:dyDescent="0.25">
      <c r="A115" t="s">
        <v>280</v>
      </c>
    </row>
    <row r="116" spans="1:23" x14ac:dyDescent="0.25">
      <c r="A116" t="s">
        <v>1</v>
      </c>
    </row>
    <row r="117" spans="1:23" x14ac:dyDescent="0.25">
      <c r="C117" t="s">
        <v>3</v>
      </c>
      <c r="D117" t="s">
        <v>70</v>
      </c>
    </row>
    <row r="118" spans="1:23" s="2" customFormat="1" ht="80" x14ac:dyDescent="0.25">
      <c r="C118" s="2" t="s">
        <v>50</v>
      </c>
      <c r="D118" s="2" t="s">
        <v>71</v>
      </c>
      <c r="E118" s="2" t="s">
        <v>72</v>
      </c>
      <c r="F118" s="2" t="s">
        <v>218</v>
      </c>
      <c r="G118" s="2" t="s">
        <v>74</v>
      </c>
      <c r="K118" s="2" t="str">
        <f>C118</f>
        <v>North Carolina</v>
      </c>
      <c r="L118" s="2" t="str">
        <f>D118</f>
        <v>Voted for Donald Trump</v>
      </c>
      <c r="M118" s="2" t="str">
        <f>E118</f>
        <v>Voted for Kamala Harris</v>
      </c>
      <c r="N118" s="2" t="str">
        <f>F118</f>
        <v>Voted third party/other</v>
      </c>
      <c r="O118" s="2" t="str">
        <f>G118</f>
        <v>Didn't vote in 2024 presidential election</v>
      </c>
      <c r="S118" s="2" t="str">
        <f>K118</f>
        <v>North Carolina</v>
      </c>
      <c r="T118" s="2" t="str">
        <f>L118</f>
        <v>Voted for Donald Trump</v>
      </c>
      <c r="U118" s="2" t="str">
        <f>M118</f>
        <v>Voted for Kamala Harris</v>
      </c>
      <c r="V118" s="2" t="str">
        <f>N118</f>
        <v>Voted third party/other</v>
      </c>
      <c r="W118" s="2" t="str">
        <f>O118</f>
        <v>Didn't vote in 2024 presidential election</v>
      </c>
    </row>
    <row r="119" spans="1:23" x14ac:dyDescent="0.25">
      <c r="A119" t="s">
        <v>272</v>
      </c>
      <c r="B119" t="s">
        <v>205</v>
      </c>
      <c r="C119">
        <v>184</v>
      </c>
      <c r="D119">
        <v>36</v>
      </c>
      <c r="E119">
        <v>115</v>
      </c>
      <c r="F119">
        <v>1</v>
      </c>
      <c r="G119">
        <v>32</v>
      </c>
      <c r="J119" t="str">
        <f>B119</f>
        <v>Strongly agree</v>
      </c>
      <c r="K119" s="1">
        <f>C119/C124</f>
        <v>0.18381618381618381</v>
      </c>
      <c r="L119" s="1">
        <f>D119/D124</f>
        <v>0.10344827586206896</v>
      </c>
      <c r="M119" s="1">
        <f>E119/E124</f>
        <v>0.34534534534534533</v>
      </c>
      <c r="N119" s="1">
        <f>F119/F124</f>
        <v>0.1111111111111111</v>
      </c>
      <c r="O119" s="1">
        <f>G119/G124</f>
        <v>0.10289389067524116</v>
      </c>
      <c r="R119" t="s">
        <v>220</v>
      </c>
      <c r="S119" s="3">
        <f t="shared" ref="S119:W119" si="32">K119+K120</f>
        <v>0.40359640359640359</v>
      </c>
      <c r="T119" s="3">
        <f t="shared" si="32"/>
        <v>0.34770114942528735</v>
      </c>
      <c r="U119" s="3">
        <f t="shared" si="32"/>
        <v>0.59459459459459452</v>
      </c>
      <c r="V119" s="3">
        <f t="shared" si="32"/>
        <v>0.1111111111111111</v>
      </c>
      <c r="W119" s="3">
        <f t="shared" si="32"/>
        <v>0.270096463022508</v>
      </c>
    </row>
    <row r="120" spans="1:23" x14ac:dyDescent="0.25">
      <c r="B120" t="s">
        <v>206</v>
      </c>
      <c r="C120">
        <v>220</v>
      </c>
      <c r="D120">
        <v>85</v>
      </c>
      <c r="E120">
        <v>83</v>
      </c>
      <c r="F120">
        <v>0</v>
      </c>
      <c r="G120">
        <v>52</v>
      </c>
      <c r="J120" t="str">
        <f t="shared" ref="J120:J123" si="33">B120</f>
        <v>Somewhat agree</v>
      </c>
      <c r="K120" s="1">
        <f>C120/C124</f>
        <v>0.21978021978021978</v>
      </c>
      <c r="L120" s="1">
        <f>D120/D124</f>
        <v>0.2442528735632184</v>
      </c>
      <c r="M120" s="1">
        <f>E120/E124</f>
        <v>0.24924924924924924</v>
      </c>
      <c r="N120" s="1">
        <f>F120/F124</f>
        <v>0</v>
      </c>
      <c r="O120" s="1">
        <f>G120/G124</f>
        <v>0.16720257234726688</v>
      </c>
      <c r="R120" t="s">
        <v>207</v>
      </c>
      <c r="S120" s="3">
        <f t="shared" ref="S120:W120" si="34">K121</f>
        <v>0.32167832167832167</v>
      </c>
      <c r="T120" s="3">
        <f t="shared" si="34"/>
        <v>0.29022988505747127</v>
      </c>
      <c r="U120" s="3">
        <f t="shared" si="34"/>
        <v>0.24924924924924924</v>
      </c>
      <c r="V120" s="3">
        <f t="shared" si="34"/>
        <v>0.44444444444444442</v>
      </c>
      <c r="W120" s="3">
        <f t="shared" si="34"/>
        <v>0.43086816720257237</v>
      </c>
    </row>
    <row r="121" spans="1:23" x14ac:dyDescent="0.25">
      <c r="B121" t="s">
        <v>207</v>
      </c>
      <c r="C121">
        <v>322</v>
      </c>
      <c r="D121">
        <v>101</v>
      </c>
      <c r="E121">
        <v>83</v>
      </c>
      <c r="F121">
        <v>4</v>
      </c>
      <c r="G121">
        <v>134</v>
      </c>
      <c r="J121" t="str">
        <f t="shared" si="33"/>
        <v>Neither agree nor disagree</v>
      </c>
      <c r="K121" s="1">
        <f>C121/C124</f>
        <v>0.32167832167832167</v>
      </c>
      <c r="L121" s="1">
        <f>D121/D124</f>
        <v>0.29022988505747127</v>
      </c>
      <c r="M121" s="1">
        <f>E121/E124</f>
        <v>0.24924924924924924</v>
      </c>
      <c r="N121" s="1">
        <f>F121/F124</f>
        <v>0.44444444444444442</v>
      </c>
      <c r="O121" s="1">
        <f>G121/G124</f>
        <v>0.43086816720257237</v>
      </c>
      <c r="R121" t="s">
        <v>219</v>
      </c>
      <c r="S121" s="3">
        <f t="shared" ref="S121:W121" si="35">K122+K123</f>
        <v>0.27472527472527469</v>
      </c>
      <c r="T121" s="3">
        <f t="shared" si="35"/>
        <v>0.36206896551724138</v>
      </c>
      <c r="U121" s="3">
        <f t="shared" si="35"/>
        <v>0.15615615615615616</v>
      </c>
      <c r="V121" s="3">
        <f t="shared" si="35"/>
        <v>0.44444444444444442</v>
      </c>
      <c r="W121" s="3">
        <f t="shared" si="35"/>
        <v>0.29903536977491962</v>
      </c>
    </row>
    <row r="122" spans="1:23" x14ac:dyDescent="0.25">
      <c r="B122" t="s">
        <v>208</v>
      </c>
      <c r="C122">
        <v>122</v>
      </c>
      <c r="D122">
        <v>61</v>
      </c>
      <c r="E122">
        <v>32</v>
      </c>
      <c r="F122">
        <v>2</v>
      </c>
      <c r="G122">
        <v>27</v>
      </c>
      <c r="J122" t="str">
        <f t="shared" si="33"/>
        <v>Somewhat disagree</v>
      </c>
      <c r="K122" s="1">
        <f>C122/C124</f>
        <v>0.12187812187812187</v>
      </c>
      <c r="L122" s="1">
        <f>D122/D124</f>
        <v>0.17528735632183909</v>
      </c>
      <c r="M122" s="1">
        <f>E122/E124</f>
        <v>9.6096096096096095E-2</v>
      </c>
      <c r="N122" s="1">
        <f>F122/F124</f>
        <v>0.22222222222222221</v>
      </c>
      <c r="O122" s="1">
        <f>G122/G124</f>
        <v>8.6816720257234734E-2</v>
      </c>
    </row>
    <row r="123" spans="1:23" x14ac:dyDescent="0.25">
      <c r="B123" t="s">
        <v>209</v>
      </c>
      <c r="C123">
        <v>153</v>
      </c>
      <c r="D123">
        <v>65</v>
      </c>
      <c r="E123">
        <v>20</v>
      </c>
      <c r="F123">
        <v>2</v>
      </c>
      <c r="G123">
        <v>66</v>
      </c>
      <c r="J123" t="str">
        <f t="shared" si="33"/>
        <v>Strongly disagree</v>
      </c>
      <c r="K123" s="1">
        <f>C123/C124</f>
        <v>0.15284715284715283</v>
      </c>
      <c r="L123" s="1">
        <f>D123/D124</f>
        <v>0.18678160919540229</v>
      </c>
      <c r="M123" s="1">
        <f>E123/E124</f>
        <v>6.006006006006006E-2</v>
      </c>
      <c r="N123" s="1">
        <f>F123/F124</f>
        <v>0.22222222222222221</v>
      </c>
      <c r="O123" s="1">
        <f>G123/G124</f>
        <v>0.21221864951768488</v>
      </c>
    </row>
    <row r="124" spans="1:23" x14ac:dyDescent="0.25">
      <c r="A124" t="s">
        <v>3</v>
      </c>
      <c r="C124">
        <v>1001</v>
      </c>
      <c r="D124">
        <v>348</v>
      </c>
      <c r="E124">
        <v>333</v>
      </c>
      <c r="F124">
        <v>9</v>
      </c>
      <c r="G124">
        <v>311</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3E4F-6B2F-6F4E-95E9-2B91149B46E5}">
  <dimension ref="A1:T8"/>
  <sheetViews>
    <sheetView workbookViewId="0"/>
  </sheetViews>
  <sheetFormatPr baseColWidth="10" defaultRowHeight="19" x14ac:dyDescent="0.25"/>
  <sheetData>
    <row r="1" spans="1:20" x14ac:dyDescent="0.25">
      <c r="A1" t="s">
        <v>324</v>
      </c>
      <c r="T1" t="s">
        <v>337</v>
      </c>
    </row>
    <row r="2" spans="1:20" x14ac:dyDescent="0.25">
      <c r="B2" t="s">
        <v>51</v>
      </c>
      <c r="C2" t="s">
        <v>52</v>
      </c>
      <c r="D2" t="s">
        <v>325</v>
      </c>
    </row>
    <row r="3" spans="1:20" x14ac:dyDescent="0.25">
      <c r="A3" s="4">
        <v>45717</v>
      </c>
      <c r="B3" s="1">
        <v>0.49</v>
      </c>
      <c r="C3" s="1">
        <v>0.47</v>
      </c>
      <c r="D3" s="5">
        <v>3.6000000000000004E-2</v>
      </c>
    </row>
    <row r="4" spans="1:20" x14ac:dyDescent="0.25">
      <c r="A4" s="4">
        <v>45809</v>
      </c>
      <c r="B4" s="1">
        <v>0.46</v>
      </c>
      <c r="C4" s="1">
        <v>0.5</v>
      </c>
      <c r="D4" s="5">
        <v>3.56E-2</v>
      </c>
    </row>
    <row r="5" spans="1:20" x14ac:dyDescent="0.25">
      <c r="A5" s="4">
        <v>45870</v>
      </c>
      <c r="B5" s="1">
        <v>0.45</v>
      </c>
      <c r="C5" s="1">
        <v>0.54</v>
      </c>
      <c r="D5" s="6">
        <v>3.8600000000000002E-2</v>
      </c>
    </row>
    <row r="6" spans="1:20" x14ac:dyDescent="0.25">
      <c r="A6" s="4">
        <v>45931</v>
      </c>
      <c r="B6" s="1">
        <v>0.44</v>
      </c>
      <c r="C6" s="1">
        <v>0.52</v>
      </c>
      <c r="D6" s="6">
        <v>3.7900000000000003E-2</v>
      </c>
    </row>
    <row r="7" spans="1:20" x14ac:dyDescent="0.25">
      <c r="A7" s="4">
        <v>46023</v>
      </c>
      <c r="B7" s="1">
        <v>0.44</v>
      </c>
      <c r="C7" s="1">
        <v>0.51</v>
      </c>
      <c r="D7" s="6">
        <v>3.6900000000000002E-2</v>
      </c>
    </row>
    <row r="8" spans="1:20" x14ac:dyDescent="0.25">
      <c r="A8" s="4">
        <v>46082</v>
      </c>
      <c r="B8" s="1">
        <v>0.42</v>
      </c>
      <c r="C8" s="1">
        <v>0.55000000000000004</v>
      </c>
      <c r="D8" s="6">
        <v>3.5799999999999998E-2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0491-8918-584F-9891-5BCA336FD85F}">
  <dimension ref="A1:W137"/>
  <sheetViews>
    <sheetView workbookViewId="0"/>
  </sheetViews>
  <sheetFormatPr baseColWidth="10" defaultRowHeight="19" x14ac:dyDescent="0.25"/>
  <cols>
    <col min="2" max="2" width="23.7109375" customWidth="1"/>
    <col min="10" max="10" width="18.5703125" customWidth="1"/>
    <col min="12" max="14" width="12.140625" customWidth="1"/>
    <col min="18" max="18" width="33.5703125" customWidth="1"/>
    <col min="20" max="22" width="13" customWidth="1"/>
  </cols>
  <sheetData>
    <row r="1" spans="1:23" x14ac:dyDescent="0.25">
      <c r="A1" t="s">
        <v>282</v>
      </c>
      <c r="T1" t="s">
        <v>337</v>
      </c>
    </row>
    <row r="3" spans="1:23" x14ac:dyDescent="0.25">
      <c r="A3" t="s">
        <v>60</v>
      </c>
    </row>
    <row r="4" spans="1:23" x14ac:dyDescent="0.25">
      <c r="A4" t="s">
        <v>1</v>
      </c>
    </row>
    <row r="5" spans="1:23" x14ac:dyDescent="0.25">
      <c r="C5" t="s">
        <v>3</v>
      </c>
      <c r="D5" t="s">
        <v>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61</v>
      </c>
      <c r="B7" t="s">
        <v>9</v>
      </c>
      <c r="C7">
        <v>194</v>
      </c>
      <c r="D7">
        <v>103</v>
      </c>
      <c r="E7">
        <v>52</v>
      </c>
      <c r="F7">
        <v>30</v>
      </c>
      <c r="G7">
        <v>9</v>
      </c>
      <c r="J7" t="str">
        <f>B7</f>
        <v>Strongly approve</v>
      </c>
      <c r="K7" s="1">
        <f>C7/C12</f>
        <v>0.1941941941941942</v>
      </c>
      <c r="L7" s="1">
        <f>D7/D12</f>
        <v>0.36524822695035464</v>
      </c>
      <c r="M7" s="1">
        <f>E7/E12</f>
        <v>0.15568862275449102</v>
      </c>
      <c r="N7" s="1">
        <f>F7/F12</f>
        <v>0.10830324909747292</v>
      </c>
      <c r="O7" s="1">
        <f>G7/G12</f>
        <v>8.4905660377358486E-2</v>
      </c>
      <c r="R7" t="s">
        <v>335</v>
      </c>
      <c r="S7" s="3">
        <f>K7+K8</f>
        <v>0.5075075075075075</v>
      </c>
      <c r="T7" s="3">
        <f>L7+L8</f>
        <v>0.72340425531914898</v>
      </c>
      <c r="U7" s="3">
        <f>M7+M8</f>
        <v>0.4820359281437126</v>
      </c>
      <c r="V7" s="3">
        <f>N7+N8</f>
        <v>0.37545126353790614</v>
      </c>
      <c r="W7" s="3">
        <f>O7+O8</f>
        <v>0.35849056603773582</v>
      </c>
    </row>
    <row r="8" spans="1:23" x14ac:dyDescent="0.25">
      <c r="B8" t="s">
        <v>10</v>
      </c>
      <c r="C8">
        <v>313</v>
      </c>
      <c r="D8">
        <v>101</v>
      </c>
      <c r="E8">
        <v>109</v>
      </c>
      <c r="F8">
        <v>74</v>
      </c>
      <c r="G8">
        <v>29</v>
      </c>
      <c r="J8" t="str">
        <f t="shared" ref="J8:J11" si="0">B8</f>
        <v>Somewhat approve</v>
      </c>
      <c r="K8" s="1">
        <f>C8/C12</f>
        <v>0.3133133133133133</v>
      </c>
      <c r="L8" s="1">
        <f>D8/D12</f>
        <v>0.35815602836879434</v>
      </c>
      <c r="M8" s="1">
        <f>E8/E12</f>
        <v>0.32634730538922158</v>
      </c>
      <c r="N8" s="1">
        <f>F8/F12</f>
        <v>0.26714801444043323</v>
      </c>
      <c r="O8" s="1">
        <f>G8/G12</f>
        <v>0.27358490566037735</v>
      </c>
      <c r="R8" t="s">
        <v>336</v>
      </c>
      <c r="S8" s="3">
        <f>K9+K10</f>
        <v>0.28828828828828829</v>
      </c>
      <c r="T8" s="3">
        <f>L9+L10</f>
        <v>0.10638297872340427</v>
      </c>
      <c r="U8" s="3">
        <f>M9+M10</f>
        <v>0.29940119760479045</v>
      </c>
      <c r="V8" s="3">
        <f>N9+N10</f>
        <v>0.48014440433213001</v>
      </c>
      <c r="W8" s="3">
        <f>O9+O10</f>
        <v>0.23584905660377359</v>
      </c>
    </row>
    <row r="9" spans="1:23" x14ac:dyDescent="0.25">
      <c r="B9" t="s">
        <v>11</v>
      </c>
      <c r="C9">
        <v>168</v>
      </c>
      <c r="D9">
        <v>20</v>
      </c>
      <c r="E9">
        <v>59</v>
      </c>
      <c r="F9">
        <v>76</v>
      </c>
      <c r="G9">
        <v>13</v>
      </c>
      <c r="J9" t="str">
        <f t="shared" si="0"/>
        <v>Somewhat disapprove</v>
      </c>
      <c r="K9" s="1">
        <f>C9/C12</f>
        <v>0.16816816816816818</v>
      </c>
      <c r="L9" s="1">
        <f>D9/D12</f>
        <v>7.0921985815602842E-2</v>
      </c>
      <c r="M9" s="1">
        <f>E9/E12</f>
        <v>0.17664670658682635</v>
      </c>
      <c r="N9" s="1">
        <f>F9/F12</f>
        <v>0.27436823104693142</v>
      </c>
      <c r="O9" s="1">
        <f>G9/G12</f>
        <v>0.12264150943396226</v>
      </c>
      <c r="R9" t="s">
        <v>13</v>
      </c>
      <c r="S9" s="3">
        <f>K11</f>
        <v>0.20420420420420421</v>
      </c>
      <c r="T9" s="3">
        <f>L11</f>
        <v>0.1702127659574468</v>
      </c>
      <c r="U9" s="3">
        <f>M11</f>
        <v>0.21856287425149701</v>
      </c>
      <c r="V9" s="3">
        <f>N11</f>
        <v>0.1444043321299639</v>
      </c>
      <c r="W9" s="3">
        <f>O11</f>
        <v>0.40566037735849059</v>
      </c>
    </row>
    <row r="10" spans="1:23" x14ac:dyDescent="0.25">
      <c r="B10" t="s">
        <v>12</v>
      </c>
      <c r="C10">
        <v>120</v>
      </c>
      <c r="D10">
        <v>10</v>
      </c>
      <c r="E10">
        <v>41</v>
      </c>
      <c r="F10">
        <v>57</v>
      </c>
      <c r="G10">
        <v>12</v>
      </c>
      <c r="J10" t="str">
        <f t="shared" si="0"/>
        <v>Strongly disapprove</v>
      </c>
      <c r="K10" s="1">
        <f>C10/C12</f>
        <v>0.12012012012012012</v>
      </c>
      <c r="L10" s="1">
        <f>D10/D12</f>
        <v>3.5460992907801421E-2</v>
      </c>
      <c r="M10" s="1">
        <f>E10/E12</f>
        <v>0.12275449101796407</v>
      </c>
      <c r="N10" s="1">
        <f>F10/F12</f>
        <v>0.20577617328519857</v>
      </c>
      <c r="O10" s="1">
        <f>G10/G12</f>
        <v>0.11320754716981132</v>
      </c>
    </row>
    <row r="11" spans="1:23" x14ac:dyDescent="0.25">
      <c r="B11" t="s">
        <v>13</v>
      </c>
      <c r="C11">
        <v>204</v>
      </c>
      <c r="D11">
        <v>48</v>
      </c>
      <c r="E11">
        <v>73</v>
      </c>
      <c r="F11">
        <v>40</v>
      </c>
      <c r="G11">
        <v>43</v>
      </c>
      <c r="J11" t="str">
        <f t="shared" si="0"/>
        <v>Don't know</v>
      </c>
      <c r="K11" s="1">
        <f>C11/C12</f>
        <v>0.20420420420420421</v>
      </c>
      <c r="L11" s="1">
        <f>D11/D12</f>
        <v>0.1702127659574468</v>
      </c>
      <c r="M11" s="1">
        <f>E11/E12</f>
        <v>0.21856287425149701</v>
      </c>
      <c r="N11" s="1">
        <f>F11/F12</f>
        <v>0.1444043321299639</v>
      </c>
      <c r="O11" s="1">
        <f>G11/G12</f>
        <v>0.40566037735849059</v>
      </c>
    </row>
    <row r="12" spans="1:23" x14ac:dyDescent="0.25">
      <c r="A12" t="s">
        <v>3</v>
      </c>
      <c r="C12">
        <v>999</v>
      </c>
      <c r="D12">
        <v>282</v>
      </c>
      <c r="E12">
        <v>334</v>
      </c>
      <c r="F12">
        <v>277</v>
      </c>
      <c r="G12">
        <v>106</v>
      </c>
    </row>
    <row r="17" spans="1:23" x14ac:dyDescent="0.25">
      <c r="A17" t="s">
        <v>62</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61</v>
      </c>
      <c r="B21" t="s">
        <v>9</v>
      </c>
      <c r="C21">
        <v>194</v>
      </c>
      <c r="D21">
        <v>144</v>
      </c>
      <c r="E21">
        <v>14</v>
      </c>
      <c r="F21">
        <v>35</v>
      </c>
      <c r="G21">
        <v>1</v>
      </c>
      <c r="J21" t="str">
        <f>B21</f>
        <v>Strongly approve</v>
      </c>
      <c r="K21" s="1">
        <f>C21/C26</f>
        <v>0.19458375125376129</v>
      </c>
      <c r="L21" s="1">
        <f>D21/D26</f>
        <v>0.35820895522388058</v>
      </c>
      <c r="M21" s="1">
        <f>E21/E26</f>
        <v>7.3298429319371722E-2</v>
      </c>
      <c r="N21" s="1">
        <f>F21/F26</f>
        <v>9.5890410958904104E-2</v>
      </c>
      <c r="O21" s="1">
        <f>G21/G26</f>
        <v>2.564102564102564E-2</v>
      </c>
      <c r="R21" t="s">
        <v>335</v>
      </c>
      <c r="S21" s="3">
        <f>K21+K22</f>
        <v>0.50752256770310933</v>
      </c>
      <c r="T21" s="3">
        <f>L21+L22</f>
        <v>0.74378109452736318</v>
      </c>
      <c r="U21" s="3">
        <f>M21+M22</f>
        <v>0.32460732984293195</v>
      </c>
      <c r="V21" s="3">
        <f>N21+N22</f>
        <v>0.35890410958904106</v>
      </c>
      <c r="W21" s="3">
        <f>O21+O22</f>
        <v>0.35897435897435898</v>
      </c>
    </row>
    <row r="22" spans="1:23" x14ac:dyDescent="0.25">
      <c r="B22" t="s">
        <v>10</v>
      </c>
      <c r="C22">
        <v>312</v>
      </c>
      <c r="D22">
        <v>155</v>
      </c>
      <c r="E22">
        <v>48</v>
      </c>
      <c r="F22">
        <v>96</v>
      </c>
      <c r="G22">
        <v>13</v>
      </c>
      <c r="J22" t="str">
        <f t="shared" ref="J22:J25" si="1">B22</f>
        <v>Somewhat approve</v>
      </c>
      <c r="K22" s="1">
        <f>C22/C26</f>
        <v>0.31293881644934807</v>
      </c>
      <c r="L22" s="1">
        <f>D22/D26</f>
        <v>0.38557213930348261</v>
      </c>
      <c r="M22" s="1">
        <f>E22/E26</f>
        <v>0.2513089005235602</v>
      </c>
      <c r="N22" s="1">
        <f>F22/F26</f>
        <v>0.26301369863013696</v>
      </c>
      <c r="O22" s="1">
        <f>G22/G26</f>
        <v>0.33333333333333331</v>
      </c>
      <c r="R22" t="s">
        <v>336</v>
      </c>
      <c r="S22" s="3">
        <f>K23+K24</f>
        <v>0.28786359077231694</v>
      </c>
      <c r="T22" s="3">
        <f>L23+L24</f>
        <v>0.10696517412935322</v>
      </c>
      <c r="U22" s="3">
        <f>M23+M24</f>
        <v>0.35602094240837695</v>
      </c>
      <c r="V22" s="3">
        <f>N23+N24</f>
        <v>0.46849315068493147</v>
      </c>
      <c r="W22" s="3">
        <f>O23+O24</f>
        <v>0.12820512820512819</v>
      </c>
    </row>
    <row r="23" spans="1:23" x14ac:dyDescent="0.25">
      <c r="B23" t="s">
        <v>11</v>
      </c>
      <c r="C23">
        <v>167</v>
      </c>
      <c r="D23">
        <v>30</v>
      </c>
      <c r="E23">
        <v>40</v>
      </c>
      <c r="F23">
        <v>94</v>
      </c>
      <c r="G23">
        <v>3</v>
      </c>
      <c r="J23" t="str">
        <f t="shared" si="1"/>
        <v>Somewhat disapprove</v>
      </c>
      <c r="K23" s="1">
        <f>C23/C26</f>
        <v>0.16750250752256771</v>
      </c>
      <c r="L23" s="1">
        <f>D23/D26</f>
        <v>7.4626865671641784E-2</v>
      </c>
      <c r="M23" s="1">
        <f>E23/E26</f>
        <v>0.20942408376963351</v>
      </c>
      <c r="N23" s="1">
        <f>F23/F26</f>
        <v>0.25753424657534246</v>
      </c>
      <c r="O23" s="1">
        <f>G23/G26</f>
        <v>7.6923076923076927E-2</v>
      </c>
      <c r="R23" t="s">
        <v>13</v>
      </c>
      <c r="S23" s="3">
        <f>K25</f>
        <v>0.20461384152457371</v>
      </c>
      <c r="T23" s="3">
        <f>L25</f>
        <v>0.14925373134328357</v>
      </c>
      <c r="U23" s="3">
        <f>M25</f>
        <v>0.3193717277486911</v>
      </c>
      <c r="V23" s="3">
        <f>N25</f>
        <v>0.17260273972602741</v>
      </c>
      <c r="W23" s="3">
        <f>O25</f>
        <v>0.51282051282051277</v>
      </c>
    </row>
    <row r="24" spans="1:23" x14ac:dyDescent="0.25">
      <c r="B24" t="s">
        <v>12</v>
      </c>
      <c r="C24">
        <v>120</v>
      </c>
      <c r="D24">
        <v>13</v>
      </c>
      <c r="E24">
        <v>28</v>
      </c>
      <c r="F24">
        <v>77</v>
      </c>
      <c r="G24">
        <v>2</v>
      </c>
      <c r="J24" t="str">
        <f t="shared" si="1"/>
        <v>Strongly disapprove</v>
      </c>
      <c r="K24" s="1">
        <f>C24/C26</f>
        <v>0.12036108324974924</v>
      </c>
      <c r="L24" s="1">
        <f>D24/D26</f>
        <v>3.2338308457711441E-2</v>
      </c>
      <c r="M24" s="1">
        <f>E24/E26</f>
        <v>0.14659685863874344</v>
      </c>
      <c r="N24" s="1">
        <f>F24/F26</f>
        <v>0.21095890410958903</v>
      </c>
      <c r="O24" s="1">
        <f>G24/G26</f>
        <v>5.128205128205128E-2</v>
      </c>
    </row>
    <row r="25" spans="1:23" x14ac:dyDescent="0.25">
      <c r="B25" t="s">
        <v>13</v>
      </c>
      <c r="C25">
        <v>204</v>
      </c>
      <c r="D25">
        <v>60</v>
      </c>
      <c r="E25">
        <v>61</v>
      </c>
      <c r="F25">
        <v>63</v>
      </c>
      <c r="G25">
        <v>20</v>
      </c>
      <c r="J25" t="str">
        <f t="shared" si="1"/>
        <v>Don't know</v>
      </c>
      <c r="K25" s="1">
        <f>C25/C26</f>
        <v>0.20461384152457371</v>
      </c>
      <c r="L25" s="1">
        <f>D25/D26</f>
        <v>0.14925373134328357</v>
      </c>
      <c r="M25" s="1">
        <f>E25/E26</f>
        <v>0.3193717277486911</v>
      </c>
      <c r="N25" s="1">
        <f>F25/F26</f>
        <v>0.17260273972602741</v>
      </c>
      <c r="O25" s="1">
        <f>G25/G26</f>
        <v>0.51282051282051277</v>
      </c>
    </row>
    <row r="26" spans="1:23" x14ac:dyDescent="0.25">
      <c r="A26" t="s">
        <v>3</v>
      </c>
      <c r="C26">
        <v>997</v>
      </c>
      <c r="D26">
        <v>402</v>
      </c>
      <c r="E26">
        <v>191</v>
      </c>
      <c r="F26">
        <v>365</v>
      </c>
      <c r="G26">
        <v>39</v>
      </c>
    </row>
    <row r="31" spans="1:23" x14ac:dyDescent="0.25">
      <c r="A31" t="s">
        <v>63</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61</v>
      </c>
      <c r="B35" t="s">
        <v>9</v>
      </c>
      <c r="C35">
        <v>194</v>
      </c>
      <c r="D35">
        <v>99</v>
      </c>
      <c r="E35">
        <v>61</v>
      </c>
      <c r="F35">
        <v>31</v>
      </c>
      <c r="G35">
        <v>3</v>
      </c>
      <c r="J35" t="str">
        <f>B35</f>
        <v>Strongly approve</v>
      </c>
      <c r="K35" s="1">
        <f>C35/C40</f>
        <v>0.1941941941941942</v>
      </c>
      <c r="L35" s="1">
        <f>D35/D40</f>
        <v>0.38372093023255816</v>
      </c>
      <c r="M35" s="1">
        <f>E35/E40</f>
        <v>0.19122257053291536</v>
      </c>
      <c r="N35" s="1">
        <f>F35/F40</f>
        <v>9.657320872274143E-2</v>
      </c>
      <c r="O35" s="1">
        <f>G35/G40</f>
        <v>2.9702970297029702E-2</v>
      </c>
      <c r="R35" t="s">
        <v>335</v>
      </c>
      <c r="S35" s="3">
        <f>K35+K36</f>
        <v>0.50650650650650653</v>
      </c>
      <c r="T35" s="3">
        <f>L35+L36</f>
        <v>0.74806201550387597</v>
      </c>
      <c r="U35" s="3">
        <f>M35+M36</f>
        <v>0.51724137931034475</v>
      </c>
      <c r="V35" s="3">
        <f>N35+N36</f>
        <v>0.34890965732087226</v>
      </c>
      <c r="W35" s="3">
        <f>O35+O36</f>
        <v>0.35643564356435642</v>
      </c>
    </row>
    <row r="36" spans="1:23" x14ac:dyDescent="0.25">
      <c r="B36" t="s">
        <v>10</v>
      </c>
      <c r="C36">
        <v>312</v>
      </c>
      <c r="D36">
        <v>94</v>
      </c>
      <c r="E36">
        <v>104</v>
      </c>
      <c r="F36">
        <v>81</v>
      </c>
      <c r="G36">
        <v>33</v>
      </c>
      <c r="J36" t="str">
        <f t="shared" ref="J36:J39" si="2">B36</f>
        <v>Somewhat approve</v>
      </c>
      <c r="K36" s="1">
        <f>C36/C40</f>
        <v>0.31231231231231232</v>
      </c>
      <c r="L36" s="1">
        <f>D36/D40</f>
        <v>0.36434108527131781</v>
      </c>
      <c r="M36" s="1">
        <f>E36/E40</f>
        <v>0.32601880877742945</v>
      </c>
      <c r="N36" s="1">
        <f>F36/F40</f>
        <v>0.25233644859813081</v>
      </c>
      <c r="O36" s="1">
        <f>G36/G40</f>
        <v>0.32673267326732675</v>
      </c>
      <c r="R36" t="s">
        <v>336</v>
      </c>
      <c r="S36" s="3">
        <f>K37+K38</f>
        <v>0.28928928928928926</v>
      </c>
      <c r="T36" s="3">
        <f>L37+L38</f>
        <v>0.12015503875968993</v>
      </c>
      <c r="U36" s="3">
        <f>M37+M38</f>
        <v>0.2445141065830721</v>
      </c>
      <c r="V36" s="3">
        <f>N37+N38</f>
        <v>0.50467289719626163</v>
      </c>
      <c r="W36" s="3">
        <f>O37+O38</f>
        <v>0.17821782178217824</v>
      </c>
    </row>
    <row r="37" spans="1:23" x14ac:dyDescent="0.25">
      <c r="B37" t="s">
        <v>11</v>
      </c>
      <c r="C37">
        <v>169</v>
      </c>
      <c r="D37">
        <v>12</v>
      </c>
      <c r="E37">
        <v>55</v>
      </c>
      <c r="F37">
        <v>88</v>
      </c>
      <c r="G37">
        <v>14</v>
      </c>
      <c r="J37" t="str">
        <f t="shared" si="2"/>
        <v>Somewhat disapprove</v>
      </c>
      <c r="K37" s="1">
        <f>C37/C40</f>
        <v>0.16916916916916916</v>
      </c>
      <c r="L37" s="1">
        <f>D37/D40</f>
        <v>4.6511627906976744E-2</v>
      </c>
      <c r="M37" s="1">
        <f>E37/E40</f>
        <v>0.17241379310344829</v>
      </c>
      <c r="N37" s="1">
        <f>F37/F40</f>
        <v>0.27414330218068533</v>
      </c>
      <c r="O37" s="1">
        <f>G37/G40</f>
        <v>0.13861386138613863</v>
      </c>
      <c r="R37" t="s">
        <v>13</v>
      </c>
      <c r="S37" s="3">
        <f>K39</f>
        <v>0.20420420420420421</v>
      </c>
      <c r="T37" s="3">
        <f>L39</f>
        <v>0.13178294573643412</v>
      </c>
      <c r="U37" s="3">
        <f>M39</f>
        <v>0.23824451410658307</v>
      </c>
      <c r="V37" s="3">
        <f>N39</f>
        <v>0.14641744548286603</v>
      </c>
      <c r="W37" s="3">
        <f>O39</f>
        <v>0.46534653465346537</v>
      </c>
    </row>
    <row r="38" spans="1:23" x14ac:dyDescent="0.25">
      <c r="B38" t="s">
        <v>12</v>
      </c>
      <c r="C38">
        <v>120</v>
      </c>
      <c r="D38">
        <v>19</v>
      </c>
      <c r="E38">
        <v>23</v>
      </c>
      <c r="F38">
        <v>74</v>
      </c>
      <c r="G38">
        <v>4</v>
      </c>
      <c r="J38" t="str">
        <f t="shared" si="2"/>
        <v>Strongly disapprove</v>
      </c>
      <c r="K38" s="1">
        <f>C38/C40</f>
        <v>0.12012012012012012</v>
      </c>
      <c r="L38" s="1">
        <f>D38/D40</f>
        <v>7.3643410852713184E-2</v>
      </c>
      <c r="M38" s="1">
        <f>E38/E40</f>
        <v>7.2100313479623826E-2</v>
      </c>
      <c r="N38" s="1">
        <f>F38/F40</f>
        <v>0.23052959501557632</v>
      </c>
      <c r="O38" s="1">
        <f>G38/G40</f>
        <v>3.9603960396039604E-2</v>
      </c>
    </row>
    <row r="39" spans="1:23" x14ac:dyDescent="0.25">
      <c r="B39" t="s">
        <v>13</v>
      </c>
      <c r="C39">
        <v>204</v>
      </c>
      <c r="D39">
        <v>34</v>
      </c>
      <c r="E39">
        <v>76</v>
      </c>
      <c r="F39">
        <v>47</v>
      </c>
      <c r="G39">
        <v>47</v>
      </c>
      <c r="J39" t="str">
        <f t="shared" si="2"/>
        <v>Don't know</v>
      </c>
      <c r="K39" s="1">
        <f>C39/C40</f>
        <v>0.20420420420420421</v>
      </c>
      <c r="L39" s="1">
        <f>D39/D40</f>
        <v>0.13178294573643412</v>
      </c>
      <c r="M39" s="1">
        <f>E39/E40</f>
        <v>0.23824451410658307</v>
      </c>
      <c r="N39" s="1">
        <f>F39/F40</f>
        <v>0.14641744548286603</v>
      </c>
      <c r="O39" s="1">
        <f>G39/G40</f>
        <v>0.46534653465346537</v>
      </c>
    </row>
    <row r="40" spans="1:23" x14ac:dyDescent="0.25">
      <c r="A40" t="s">
        <v>3</v>
      </c>
      <c r="C40">
        <v>999</v>
      </c>
      <c r="D40">
        <v>258</v>
      </c>
      <c r="E40">
        <v>319</v>
      </c>
      <c r="F40">
        <v>321</v>
      </c>
      <c r="G40">
        <v>101</v>
      </c>
    </row>
    <row r="45" spans="1:23" x14ac:dyDescent="0.25">
      <c r="A45" t="s">
        <v>64</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61</v>
      </c>
      <c r="B49" t="s">
        <v>9</v>
      </c>
      <c r="C49">
        <v>195</v>
      </c>
      <c r="D49">
        <v>130</v>
      </c>
      <c r="E49">
        <v>39</v>
      </c>
      <c r="F49">
        <v>26</v>
      </c>
      <c r="J49" t="str">
        <f>B49</f>
        <v>Strongly approve</v>
      </c>
      <c r="K49" s="1">
        <f>C49/C54</f>
        <v>0.19500000000000001</v>
      </c>
      <c r="L49" s="1">
        <f>D49/D54</f>
        <v>0.20634920634920634</v>
      </c>
      <c r="M49" s="1">
        <f>E49/E54</f>
        <v>0.20207253886010362</v>
      </c>
      <c r="N49" s="1">
        <f>F49/F54</f>
        <v>0.14689265536723164</v>
      </c>
      <c r="O49" s="1"/>
      <c r="R49" t="s">
        <v>335</v>
      </c>
      <c r="S49" s="3">
        <f>K49+K50</f>
        <v>0.50700000000000001</v>
      </c>
      <c r="T49" s="3">
        <f>L49+L50</f>
        <v>0.48730158730158729</v>
      </c>
      <c r="U49" s="3">
        <f>M49+M50</f>
        <v>0.56476683937823835</v>
      </c>
      <c r="V49" s="3">
        <f>N49+N50</f>
        <v>0.51412429378531077</v>
      </c>
      <c r="W49" s="3"/>
    </row>
    <row r="50" spans="1:23" x14ac:dyDescent="0.25">
      <c r="B50" t="s">
        <v>10</v>
      </c>
      <c r="C50">
        <v>312</v>
      </c>
      <c r="D50">
        <v>177</v>
      </c>
      <c r="E50">
        <v>70</v>
      </c>
      <c r="F50">
        <v>65</v>
      </c>
      <c r="J50" t="str">
        <f t="shared" ref="J50:J53" si="3">B50</f>
        <v>Somewhat approve</v>
      </c>
      <c r="K50" s="1">
        <f>C50/C54</f>
        <v>0.312</v>
      </c>
      <c r="L50" s="1">
        <f>D50/D54</f>
        <v>0.28095238095238095</v>
      </c>
      <c r="M50" s="1">
        <f>E50/E54</f>
        <v>0.36269430051813473</v>
      </c>
      <c r="N50" s="1">
        <f>F50/F54</f>
        <v>0.3672316384180791</v>
      </c>
      <c r="O50" s="1"/>
      <c r="R50" t="s">
        <v>336</v>
      </c>
      <c r="S50" s="3">
        <f>K51+K52</f>
        <v>0.28900000000000003</v>
      </c>
      <c r="T50" s="3">
        <f>L51+L52</f>
        <v>0.34285714285714286</v>
      </c>
      <c r="U50" s="3">
        <f>M51+M52</f>
        <v>0.17616580310880828</v>
      </c>
      <c r="V50" s="3">
        <f>N51+N52</f>
        <v>0.22033898305084748</v>
      </c>
      <c r="W50" s="3"/>
    </row>
    <row r="51" spans="1:23" x14ac:dyDescent="0.25">
      <c r="B51" t="s">
        <v>11</v>
      </c>
      <c r="C51">
        <v>169</v>
      </c>
      <c r="D51">
        <v>127</v>
      </c>
      <c r="E51">
        <v>17</v>
      </c>
      <c r="F51">
        <v>25</v>
      </c>
      <c r="J51" t="str">
        <f t="shared" si="3"/>
        <v>Somewhat disapprove</v>
      </c>
      <c r="K51" s="1">
        <f>C51/C54</f>
        <v>0.16900000000000001</v>
      </c>
      <c r="L51" s="1">
        <f>D51/D54</f>
        <v>0.20158730158730159</v>
      </c>
      <c r="M51" s="1">
        <f>E51/E54</f>
        <v>8.8082901554404139E-2</v>
      </c>
      <c r="N51" s="1">
        <f>F51/F54</f>
        <v>0.14124293785310735</v>
      </c>
      <c r="O51" s="1"/>
      <c r="R51" t="s">
        <v>13</v>
      </c>
      <c r="S51" s="3">
        <f>K53</f>
        <v>0.20399999999999999</v>
      </c>
      <c r="T51" s="3">
        <f>L53</f>
        <v>0.16984126984126985</v>
      </c>
      <c r="U51" s="3">
        <f>M53</f>
        <v>0.25906735751295334</v>
      </c>
      <c r="V51" s="3">
        <f>N53</f>
        <v>0.2655367231638418</v>
      </c>
      <c r="W51" s="3"/>
    </row>
    <row r="52" spans="1:23" x14ac:dyDescent="0.25">
      <c r="B52" t="s">
        <v>12</v>
      </c>
      <c r="C52">
        <v>120</v>
      </c>
      <c r="D52">
        <v>89</v>
      </c>
      <c r="E52">
        <v>17</v>
      </c>
      <c r="F52">
        <v>14</v>
      </c>
      <c r="J52" t="str">
        <f t="shared" si="3"/>
        <v>Strongly disapprove</v>
      </c>
      <c r="K52" s="1">
        <f>C52/C54</f>
        <v>0.12</v>
      </c>
      <c r="L52" s="1">
        <f>D52/D54</f>
        <v>0.14126984126984127</v>
      </c>
      <c r="M52" s="1">
        <f>E52/E54</f>
        <v>8.8082901554404139E-2</v>
      </c>
      <c r="N52" s="1">
        <f>F52/F54</f>
        <v>7.909604519774012E-2</v>
      </c>
      <c r="O52" s="1"/>
    </row>
    <row r="53" spans="1:23" x14ac:dyDescent="0.25">
      <c r="B53" t="s">
        <v>13</v>
      </c>
      <c r="C53">
        <v>204</v>
      </c>
      <c r="D53">
        <v>107</v>
      </c>
      <c r="E53">
        <v>50</v>
      </c>
      <c r="F53">
        <v>47</v>
      </c>
      <c r="J53" t="str">
        <f t="shared" si="3"/>
        <v>Don't know</v>
      </c>
      <c r="K53" s="1">
        <f>C53/C54</f>
        <v>0.20399999999999999</v>
      </c>
      <c r="L53" s="1">
        <f>D53/D54</f>
        <v>0.16984126984126985</v>
      </c>
      <c r="M53" s="1">
        <f>E53/E54</f>
        <v>0.25906735751295334</v>
      </c>
      <c r="N53" s="1">
        <f>F53/F54</f>
        <v>0.2655367231638418</v>
      </c>
      <c r="O53" s="1"/>
    </row>
    <row r="54" spans="1:23" x14ac:dyDescent="0.25">
      <c r="A54" t="s">
        <v>3</v>
      </c>
      <c r="C54">
        <v>1000</v>
      </c>
      <c r="D54">
        <v>630</v>
      </c>
      <c r="E54">
        <v>193</v>
      </c>
      <c r="F54">
        <v>177</v>
      </c>
    </row>
    <row r="59" spans="1:23" x14ac:dyDescent="0.25">
      <c r="A59" t="s">
        <v>65</v>
      </c>
    </row>
    <row r="60" spans="1:23" x14ac:dyDescent="0.25">
      <c r="A60" t="s">
        <v>1</v>
      </c>
    </row>
    <row r="61" spans="1:23" x14ac:dyDescent="0.25">
      <c r="C61" t="s">
        <v>3</v>
      </c>
      <c r="D61" t="s">
        <v>31</v>
      </c>
    </row>
    <row r="62" spans="1:23"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3" x14ac:dyDescent="0.25">
      <c r="A63" t="s">
        <v>61</v>
      </c>
      <c r="B63" t="s">
        <v>9</v>
      </c>
      <c r="C63">
        <v>194</v>
      </c>
      <c r="D63">
        <v>100</v>
      </c>
      <c r="E63">
        <v>94</v>
      </c>
      <c r="J63" t="str">
        <f>B63</f>
        <v>Strongly approve</v>
      </c>
      <c r="K63" s="1">
        <f>C63/C68</f>
        <v>0.1941941941941942</v>
      </c>
      <c r="L63" s="1">
        <f>D63/D68</f>
        <v>0.20964360587002095</v>
      </c>
      <c r="M63" s="1">
        <f>E63/E68</f>
        <v>0.18007662835249041</v>
      </c>
      <c r="N63" s="1"/>
      <c r="O63" s="1"/>
      <c r="R63" t="s">
        <v>335</v>
      </c>
      <c r="S63" s="3">
        <f>K63+K64</f>
        <v>0.50650650650650653</v>
      </c>
      <c r="T63" s="3">
        <f>L63+L64</f>
        <v>0.52620545073375258</v>
      </c>
      <c r="U63" s="3">
        <f>M63+M64</f>
        <v>0.4885057471264368</v>
      </c>
      <c r="V63" s="3"/>
      <c r="W63" s="3"/>
    </row>
    <row r="64" spans="1:23" x14ac:dyDescent="0.25">
      <c r="B64" t="s">
        <v>10</v>
      </c>
      <c r="C64">
        <v>312</v>
      </c>
      <c r="D64">
        <v>151</v>
      </c>
      <c r="E64">
        <v>161</v>
      </c>
      <c r="J64" t="str">
        <f t="shared" ref="J64:J67" si="4">B64</f>
        <v>Somewhat approve</v>
      </c>
      <c r="K64" s="1">
        <f>C64/C68</f>
        <v>0.31231231231231232</v>
      </c>
      <c r="L64" s="1">
        <f>D64/D68</f>
        <v>0.31656184486373168</v>
      </c>
      <c r="M64" s="1">
        <f>E64/E68</f>
        <v>0.30842911877394635</v>
      </c>
      <c r="N64" s="1"/>
      <c r="O64" s="1"/>
      <c r="R64" t="s">
        <v>336</v>
      </c>
      <c r="S64" s="3">
        <f>K65+K66</f>
        <v>0.28928928928928932</v>
      </c>
      <c r="T64" s="3">
        <f>L65+L66</f>
        <v>0.3081761006289308</v>
      </c>
      <c r="U64" s="3">
        <f>M65+M66</f>
        <v>0.27203065134099613</v>
      </c>
      <c r="V64" s="3"/>
      <c r="W64" s="3"/>
    </row>
    <row r="65" spans="1:23" x14ac:dyDescent="0.25">
      <c r="B65" t="s">
        <v>11</v>
      </c>
      <c r="C65">
        <v>168</v>
      </c>
      <c r="D65">
        <v>81</v>
      </c>
      <c r="E65">
        <v>87</v>
      </c>
      <c r="J65" t="str">
        <f t="shared" si="4"/>
        <v>Somewhat disapprove</v>
      </c>
      <c r="K65" s="1">
        <f>C65/C68</f>
        <v>0.16816816816816818</v>
      </c>
      <c r="L65" s="1">
        <f>D65/D68</f>
        <v>0.16981132075471697</v>
      </c>
      <c r="M65" s="1">
        <f>E65/E68</f>
        <v>0.16666666666666666</v>
      </c>
      <c r="N65" s="1"/>
      <c r="O65" s="1"/>
      <c r="R65" t="s">
        <v>13</v>
      </c>
      <c r="S65" s="3">
        <f>K67</f>
        <v>0.20420420420420421</v>
      </c>
      <c r="T65" s="3">
        <f>L67</f>
        <v>0.16561844863731656</v>
      </c>
      <c r="U65" s="3">
        <f>M67</f>
        <v>0.23946360153256704</v>
      </c>
      <c r="V65" s="3"/>
      <c r="W65" s="3"/>
    </row>
    <row r="66" spans="1:23" x14ac:dyDescent="0.25">
      <c r="B66" t="s">
        <v>12</v>
      </c>
      <c r="C66">
        <v>121</v>
      </c>
      <c r="D66">
        <v>66</v>
      </c>
      <c r="E66">
        <v>55</v>
      </c>
      <c r="J66" t="str">
        <f t="shared" si="4"/>
        <v>Strongly disapprove</v>
      </c>
      <c r="K66" s="1">
        <f>C66/C68</f>
        <v>0.12112112112112113</v>
      </c>
      <c r="L66" s="1">
        <f>D66/D68</f>
        <v>0.13836477987421383</v>
      </c>
      <c r="M66" s="1">
        <f>E66/E68</f>
        <v>0.1053639846743295</v>
      </c>
      <c r="N66" s="1"/>
      <c r="O66" s="1"/>
    </row>
    <row r="67" spans="1:23" x14ac:dyDescent="0.25">
      <c r="B67" t="s">
        <v>13</v>
      </c>
      <c r="C67">
        <v>204</v>
      </c>
      <c r="D67">
        <v>79</v>
      </c>
      <c r="E67">
        <v>125</v>
      </c>
      <c r="J67" t="str">
        <f t="shared" si="4"/>
        <v>Don't know</v>
      </c>
      <c r="K67" s="1">
        <f>C67/C68</f>
        <v>0.20420420420420421</v>
      </c>
      <c r="L67" s="1">
        <f>D67/D68</f>
        <v>0.16561844863731656</v>
      </c>
      <c r="M67" s="1">
        <f>E67/E68</f>
        <v>0.23946360153256704</v>
      </c>
      <c r="N67" s="1"/>
      <c r="O67" s="1"/>
    </row>
    <row r="68" spans="1:23" x14ac:dyDescent="0.25">
      <c r="A68" t="s">
        <v>3</v>
      </c>
      <c r="C68">
        <v>999</v>
      </c>
      <c r="D68">
        <v>477</v>
      </c>
      <c r="E68">
        <v>522</v>
      </c>
    </row>
    <row r="73" spans="1:23" x14ac:dyDescent="0.25">
      <c r="A73" t="s">
        <v>66</v>
      </c>
    </row>
    <row r="74" spans="1:23" x14ac:dyDescent="0.25">
      <c r="A74" t="s">
        <v>1</v>
      </c>
    </row>
    <row r="75" spans="1:23" x14ac:dyDescent="0.25">
      <c r="C75" t="s">
        <v>3</v>
      </c>
      <c r="D75" t="s">
        <v>35</v>
      </c>
    </row>
    <row r="76" spans="1:23" s="2" customFormat="1" ht="8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61</v>
      </c>
      <c r="B77" t="s">
        <v>9</v>
      </c>
      <c r="C77">
        <v>194</v>
      </c>
      <c r="D77">
        <v>37</v>
      </c>
      <c r="E77">
        <v>54</v>
      </c>
      <c r="F77">
        <v>103</v>
      </c>
      <c r="J77" t="str">
        <f>B77</f>
        <v>Strongly approve</v>
      </c>
      <c r="K77" s="1">
        <f>C77/C82</f>
        <v>0.1941941941941942</v>
      </c>
      <c r="L77" s="1">
        <f>D77/D82</f>
        <v>0.10481586402266289</v>
      </c>
      <c r="M77" s="1">
        <f>E77/E82</f>
        <v>0.1758957654723127</v>
      </c>
      <c r="N77" s="1">
        <f>F77/F82</f>
        <v>0.30383480825958703</v>
      </c>
      <c r="O77" s="1"/>
      <c r="R77" t="s">
        <v>335</v>
      </c>
      <c r="S77" s="3">
        <f>K77+K78</f>
        <v>0.50650650650650653</v>
      </c>
      <c r="T77" s="3">
        <f>L77+L78</f>
        <v>0.40509915014164311</v>
      </c>
      <c r="U77" s="3">
        <f>M77+M78</f>
        <v>0.48208469055374592</v>
      </c>
      <c r="V77" s="3">
        <f>N77+N78</f>
        <v>0.63421828908554567</v>
      </c>
      <c r="W77" s="3"/>
    </row>
    <row r="78" spans="1:23" x14ac:dyDescent="0.25">
      <c r="B78" t="s">
        <v>10</v>
      </c>
      <c r="C78">
        <v>312</v>
      </c>
      <c r="D78">
        <v>106</v>
      </c>
      <c r="E78">
        <v>94</v>
      </c>
      <c r="F78">
        <v>112</v>
      </c>
      <c r="J78" t="str">
        <f t="shared" ref="J78:J81" si="5">B78</f>
        <v>Somewhat approve</v>
      </c>
      <c r="K78" s="1">
        <f>C78/C82</f>
        <v>0.31231231231231232</v>
      </c>
      <c r="L78" s="1">
        <f>D78/D82</f>
        <v>0.3002832861189802</v>
      </c>
      <c r="M78" s="1">
        <f>E78/E82</f>
        <v>0.30618892508143325</v>
      </c>
      <c r="N78" s="1">
        <f>F78/F82</f>
        <v>0.3303834808259587</v>
      </c>
      <c r="O78" s="1"/>
      <c r="R78" t="s">
        <v>336</v>
      </c>
      <c r="S78" s="3">
        <f>K79+K80</f>
        <v>0.2902902902902903</v>
      </c>
      <c r="T78" s="3">
        <f>L79+L80</f>
        <v>0.33144475920679889</v>
      </c>
      <c r="U78" s="3">
        <f>M79+M80</f>
        <v>0.34201954397394141</v>
      </c>
      <c r="V78" s="3">
        <f>N79+N80</f>
        <v>0.20058997050147492</v>
      </c>
      <c r="W78" s="3"/>
    </row>
    <row r="79" spans="1:23" x14ac:dyDescent="0.25">
      <c r="B79" t="s">
        <v>11</v>
      </c>
      <c r="C79">
        <v>169</v>
      </c>
      <c r="D79">
        <v>64</v>
      </c>
      <c r="E79">
        <v>63</v>
      </c>
      <c r="F79">
        <v>42</v>
      </c>
      <c r="J79" t="str">
        <f t="shared" si="5"/>
        <v>Somewhat disapprove</v>
      </c>
      <c r="K79" s="1">
        <f>C79/C82</f>
        <v>0.16916916916916916</v>
      </c>
      <c r="L79" s="1">
        <f>D79/D82</f>
        <v>0.18130311614730879</v>
      </c>
      <c r="M79" s="1">
        <f>E79/E82</f>
        <v>0.20521172638436483</v>
      </c>
      <c r="N79" s="1">
        <f>F79/F82</f>
        <v>0.12389380530973451</v>
      </c>
      <c r="O79" s="1"/>
      <c r="R79" t="s">
        <v>13</v>
      </c>
      <c r="S79" s="3">
        <f>K81</f>
        <v>0.2032032032032032</v>
      </c>
      <c r="T79" s="3">
        <f>L81</f>
        <v>0.26345609065155806</v>
      </c>
      <c r="U79" s="3">
        <f>M81</f>
        <v>0.1758957654723127</v>
      </c>
      <c r="V79" s="3">
        <f>N81</f>
        <v>0.16519174041297935</v>
      </c>
      <c r="W79" s="3"/>
    </row>
    <row r="80" spans="1:23" x14ac:dyDescent="0.25">
      <c r="B80" t="s">
        <v>12</v>
      </c>
      <c r="C80">
        <v>121</v>
      </c>
      <c r="D80">
        <v>53</v>
      </c>
      <c r="E80">
        <v>42</v>
      </c>
      <c r="F80">
        <v>26</v>
      </c>
      <c r="J80" t="str">
        <f t="shared" si="5"/>
        <v>Strongly disapprove</v>
      </c>
      <c r="K80" s="1">
        <f>C80/C82</f>
        <v>0.12112112112112113</v>
      </c>
      <c r="L80" s="1">
        <f>D80/D82</f>
        <v>0.1501416430594901</v>
      </c>
      <c r="M80" s="1">
        <f>E80/E82</f>
        <v>0.13680781758957655</v>
      </c>
      <c r="N80" s="1">
        <f>F80/F82</f>
        <v>7.6696165191740412E-2</v>
      </c>
      <c r="O80" s="1"/>
    </row>
    <row r="81" spans="1:23" x14ac:dyDescent="0.25">
      <c r="B81" t="s">
        <v>13</v>
      </c>
      <c r="C81">
        <v>203</v>
      </c>
      <c r="D81">
        <v>93</v>
      </c>
      <c r="E81">
        <v>54</v>
      </c>
      <c r="F81">
        <v>56</v>
      </c>
      <c r="J81" t="str">
        <f t="shared" si="5"/>
        <v>Don't know</v>
      </c>
      <c r="K81" s="1">
        <f>C81/C82</f>
        <v>0.2032032032032032</v>
      </c>
      <c r="L81" s="1">
        <f>D81/D82</f>
        <v>0.26345609065155806</v>
      </c>
      <c r="M81" s="1">
        <f>E81/E82</f>
        <v>0.1758957654723127</v>
      </c>
      <c r="N81" s="1">
        <f>F81/F82</f>
        <v>0.16519174041297935</v>
      </c>
      <c r="O81" s="1"/>
    </row>
    <row r="82" spans="1:23" x14ac:dyDescent="0.25">
      <c r="A82" t="s">
        <v>3</v>
      </c>
      <c r="C82">
        <v>999</v>
      </c>
      <c r="D82">
        <v>353</v>
      </c>
      <c r="E82">
        <v>307</v>
      </c>
      <c r="F82">
        <v>339</v>
      </c>
    </row>
    <row r="87" spans="1:23" x14ac:dyDescent="0.25">
      <c r="A87" t="s">
        <v>67</v>
      </c>
    </row>
    <row r="88" spans="1:23" x14ac:dyDescent="0.25">
      <c r="A88" t="s">
        <v>1</v>
      </c>
    </row>
    <row r="89" spans="1:23" x14ac:dyDescent="0.25">
      <c r="C89" t="s">
        <v>3</v>
      </c>
      <c r="D89" t="s">
        <v>40</v>
      </c>
    </row>
    <row r="90" spans="1:23" s="2" customFormat="1" ht="60" x14ac:dyDescent="0.25">
      <c r="C90" s="2" t="s">
        <v>50</v>
      </c>
      <c r="D90" s="2" t="s">
        <v>41</v>
      </c>
      <c r="E90" s="2" t="s">
        <v>42</v>
      </c>
      <c r="F90" s="2" t="s">
        <v>43</v>
      </c>
      <c r="G90" s="2" t="s">
        <v>44</v>
      </c>
      <c r="K90" s="2" t="str">
        <f>C90</f>
        <v>North Carolina</v>
      </c>
      <c r="L90" s="2" t="str">
        <f>D90</f>
        <v>Central Cities</v>
      </c>
      <c r="M90" s="2" t="str">
        <f>E90</f>
        <v>Urban County Suburbs</v>
      </c>
      <c r="N90" s="2" t="str">
        <f>F90</f>
        <v>Surrounding Suburban County</v>
      </c>
      <c r="O90" s="2" t="str">
        <f>G90</f>
        <v>Rural County</v>
      </c>
      <c r="S90" s="2" t="str">
        <f>K90</f>
        <v>North Carolina</v>
      </c>
      <c r="T90" s="2" t="str">
        <f>L90</f>
        <v>Central Cities</v>
      </c>
      <c r="U90" s="2" t="str">
        <f>M90</f>
        <v>Urban County Suburbs</v>
      </c>
      <c r="V90" s="2" t="str">
        <f>N90</f>
        <v>Surrounding Suburban County</v>
      </c>
      <c r="W90" s="2" t="str">
        <f>O90</f>
        <v>Rural County</v>
      </c>
    </row>
    <row r="91" spans="1:23" x14ac:dyDescent="0.25">
      <c r="A91" t="s">
        <v>61</v>
      </c>
      <c r="B91" t="s">
        <v>9</v>
      </c>
      <c r="C91">
        <v>194</v>
      </c>
      <c r="D91">
        <v>70</v>
      </c>
      <c r="E91">
        <v>59</v>
      </c>
      <c r="F91">
        <v>39</v>
      </c>
      <c r="G91">
        <v>26</v>
      </c>
      <c r="J91" t="str">
        <f>B91</f>
        <v>Strongly approve</v>
      </c>
      <c r="K91" s="1">
        <f>C91/C96</f>
        <v>0.1941941941941942</v>
      </c>
      <c r="L91" s="1">
        <f>D91/D96</f>
        <v>0.22950819672131148</v>
      </c>
      <c r="M91" s="1">
        <f>E91/E96</f>
        <v>0.23790322580645162</v>
      </c>
      <c r="N91" s="1">
        <f>F91/F96</f>
        <v>0.16738197424892703</v>
      </c>
      <c r="O91" s="1">
        <f>G91/G96</f>
        <v>0.12206572769953052</v>
      </c>
      <c r="R91" t="s">
        <v>335</v>
      </c>
      <c r="S91" s="3">
        <f>K91+K92</f>
        <v>0.50650650650650653</v>
      </c>
      <c r="T91" s="3">
        <f>L91+L92</f>
        <v>0.55081967213114758</v>
      </c>
      <c r="U91" s="3">
        <f>M91+M92</f>
        <v>0.5</v>
      </c>
      <c r="V91" s="3">
        <f>N91+N92</f>
        <v>0.48497854077253216</v>
      </c>
      <c r="W91" s="3">
        <f>O91+O92</f>
        <v>0.4741784037558685</v>
      </c>
    </row>
    <row r="92" spans="1:23" x14ac:dyDescent="0.25">
      <c r="B92" t="s">
        <v>10</v>
      </c>
      <c r="C92">
        <v>312</v>
      </c>
      <c r="D92">
        <v>98</v>
      </c>
      <c r="E92">
        <v>65</v>
      </c>
      <c r="F92">
        <v>74</v>
      </c>
      <c r="G92">
        <v>75</v>
      </c>
      <c r="J92" t="str">
        <f t="shared" ref="J92:J95" si="6">B92</f>
        <v>Somewhat approve</v>
      </c>
      <c r="K92" s="1">
        <f>C92/C96</f>
        <v>0.31231231231231232</v>
      </c>
      <c r="L92" s="1">
        <f>D92/D96</f>
        <v>0.32131147540983607</v>
      </c>
      <c r="M92" s="1">
        <f>E92/E96</f>
        <v>0.26209677419354838</v>
      </c>
      <c r="N92" s="1">
        <f>F92/F96</f>
        <v>0.31759656652360513</v>
      </c>
      <c r="O92" s="1">
        <f>G92/G96</f>
        <v>0.352112676056338</v>
      </c>
      <c r="R92" t="s">
        <v>336</v>
      </c>
      <c r="S92" s="3">
        <f>K93+K94</f>
        <v>0.28928928928928932</v>
      </c>
      <c r="T92" s="3">
        <f>L93+L94</f>
        <v>0.23278688524590163</v>
      </c>
      <c r="U92" s="3">
        <f>M93+M94</f>
        <v>0.29838709677419356</v>
      </c>
      <c r="V92" s="3">
        <f>N93+N94</f>
        <v>0.3261802575107296</v>
      </c>
      <c r="W92" s="3">
        <f>O93+O94</f>
        <v>0.31924882629107981</v>
      </c>
    </row>
    <row r="93" spans="1:23" x14ac:dyDescent="0.25">
      <c r="B93" t="s">
        <v>11</v>
      </c>
      <c r="C93">
        <v>168</v>
      </c>
      <c r="D93">
        <v>40</v>
      </c>
      <c r="E93">
        <v>44</v>
      </c>
      <c r="F93">
        <v>45</v>
      </c>
      <c r="G93">
        <v>39</v>
      </c>
      <c r="J93" t="str">
        <f t="shared" si="6"/>
        <v>Somewhat disapprove</v>
      </c>
      <c r="K93" s="1">
        <f>C93/C96</f>
        <v>0.16816816816816818</v>
      </c>
      <c r="L93" s="1">
        <f>D93/D96</f>
        <v>0.13114754098360656</v>
      </c>
      <c r="M93" s="1">
        <f>E93/E96</f>
        <v>0.17741935483870969</v>
      </c>
      <c r="N93" s="1">
        <f>F93/F96</f>
        <v>0.19313304721030042</v>
      </c>
      <c r="O93" s="1">
        <f>G93/G96</f>
        <v>0.18309859154929578</v>
      </c>
      <c r="R93" t="s">
        <v>13</v>
      </c>
      <c r="S93" s="3">
        <f>K95</f>
        <v>0.20420420420420421</v>
      </c>
      <c r="T93" s="3">
        <f>L95</f>
        <v>0.21639344262295082</v>
      </c>
      <c r="U93" s="3">
        <f>M95</f>
        <v>0.20161290322580644</v>
      </c>
      <c r="V93" s="3">
        <f>N95</f>
        <v>0.18884120171673821</v>
      </c>
      <c r="W93" s="3">
        <f>O95</f>
        <v>0.20657276995305165</v>
      </c>
    </row>
    <row r="94" spans="1:23" x14ac:dyDescent="0.25">
      <c r="B94" t="s">
        <v>12</v>
      </c>
      <c r="C94">
        <v>121</v>
      </c>
      <c r="D94">
        <v>31</v>
      </c>
      <c r="E94">
        <v>30</v>
      </c>
      <c r="F94">
        <v>31</v>
      </c>
      <c r="G94">
        <v>29</v>
      </c>
      <c r="J94" t="str">
        <f t="shared" si="6"/>
        <v>Strongly disapprove</v>
      </c>
      <c r="K94" s="1">
        <f>C94/C96</f>
        <v>0.12112112112112113</v>
      </c>
      <c r="L94" s="1">
        <f>D94/D96</f>
        <v>0.10163934426229508</v>
      </c>
      <c r="M94" s="1">
        <f>E94/E96</f>
        <v>0.12096774193548387</v>
      </c>
      <c r="N94" s="1">
        <f>F94/F96</f>
        <v>0.13304721030042918</v>
      </c>
      <c r="O94" s="1">
        <f>G94/G96</f>
        <v>0.13615023474178403</v>
      </c>
    </row>
    <row r="95" spans="1:23" x14ac:dyDescent="0.25">
      <c r="B95" t="s">
        <v>13</v>
      </c>
      <c r="C95">
        <v>204</v>
      </c>
      <c r="D95">
        <v>66</v>
      </c>
      <c r="E95">
        <v>50</v>
      </c>
      <c r="F95">
        <v>44</v>
      </c>
      <c r="G95">
        <v>44</v>
      </c>
      <c r="J95" t="str">
        <f t="shared" si="6"/>
        <v>Don't know</v>
      </c>
      <c r="K95" s="1">
        <f>C95/C96</f>
        <v>0.20420420420420421</v>
      </c>
      <c r="L95" s="1">
        <f>D95/D96</f>
        <v>0.21639344262295082</v>
      </c>
      <c r="M95" s="1">
        <f>E95/E96</f>
        <v>0.20161290322580644</v>
      </c>
      <c r="N95" s="1">
        <f>F95/F96</f>
        <v>0.18884120171673821</v>
      </c>
      <c r="O95" s="1">
        <f>G95/G96</f>
        <v>0.20657276995305165</v>
      </c>
    </row>
    <row r="96" spans="1:23" x14ac:dyDescent="0.25">
      <c r="A96" t="s">
        <v>3</v>
      </c>
      <c r="C96">
        <v>999</v>
      </c>
      <c r="D96">
        <v>305</v>
      </c>
      <c r="E96">
        <v>248</v>
      </c>
      <c r="F96">
        <v>233</v>
      </c>
      <c r="G96">
        <v>213</v>
      </c>
    </row>
    <row r="101" spans="1:23" x14ac:dyDescent="0.25">
      <c r="A101" t="s">
        <v>68</v>
      </c>
    </row>
    <row r="102" spans="1:23" x14ac:dyDescent="0.25">
      <c r="A102" t="s">
        <v>1</v>
      </c>
    </row>
    <row r="103" spans="1:23" x14ac:dyDescent="0.25">
      <c r="C103" t="s">
        <v>3</v>
      </c>
      <c r="D103" t="s">
        <v>46</v>
      </c>
    </row>
    <row r="104" spans="1:23" s="2" customFormat="1" ht="100" x14ac:dyDescent="0.25">
      <c r="C104" s="2" t="s">
        <v>50</v>
      </c>
      <c r="D104" s="2" t="s">
        <v>47</v>
      </c>
      <c r="E104" s="2" t="s">
        <v>48</v>
      </c>
      <c r="F104" s="2" t="s">
        <v>49</v>
      </c>
      <c r="K104" s="2" t="str">
        <f>C104</f>
        <v>North Carolina</v>
      </c>
      <c r="L104" s="2" t="str">
        <f>D104</f>
        <v>Silent &amp; Boomer (born before 1965)</v>
      </c>
      <c r="M104" s="2" t="str">
        <f>E104</f>
        <v>Generation X (born 1965-1980)</v>
      </c>
      <c r="N104" s="2" t="str">
        <f>F104</f>
        <v>Millennials &amp; Generation Z (born after 1980)</v>
      </c>
      <c r="S104" s="2" t="str">
        <f>K104</f>
        <v>North Carolina</v>
      </c>
      <c r="T104" s="2" t="str">
        <f>L104</f>
        <v>Silent &amp; Boomer (born before 1965)</v>
      </c>
      <c r="U104" s="2" t="str">
        <f>M104</f>
        <v>Generation X (born 1965-1980)</v>
      </c>
      <c r="V104" s="2" t="str">
        <f>N104</f>
        <v>Millennials &amp; Generation Z (born after 1980)</v>
      </c>
    </row>
    <row r="105" spans="1:23" x14ac:dyDescent="0.25">
      <c r="A105" t="s">
        <v>61</v>
      </c>
      <c r="B105" t="s">
        <v>9</v>
      </c>
      <c r="C105">
        <v>195</v>
      </c>
      <c r="D105">
        <v>74</v>
      </c>
      <c r="E105">
        <v>51</v>
      </c>
      <c r="F105">
        <v>70</v>
      </c>
      <c r="J105" t="str">
        <f>B105</f>
        <v>Strongly approve</v>
      </c>
      <c r="K105" s="1">
        <f>C105/C110</f>
        <v>0.19539078156312625</v>
      </c>
      <c r="L105" s="1">
        <f>D105/D110</f>
        <v>0.25084745762711863</v>
      </c>
      <c r="M105" s="1">
        <f>E105/E110</f>
        <v>0.20481927710843373</v>
      </c>
      <c r="N105" s="1">
        <f>F105/F110</f>
        <v>0.15418502202643172</v>
      </c>
      <c r="O105" s="1"/>
      <c r="R105" t="s">
        <v>335</v>
      </c>
      <c r="S105" s="3">
        <f>K105+K106</f>
        <v>0.50701402805611218</v>
      </c>
      <c r="T105" s="3">
        <f>L105+L106</f>
        <v>0.52203389830508473</v>
      </c>
      <c r="U105" s="3">
        <f>M105+M106</f>
        <v>0.51004016064257029</v>
      </c>
      <c r="V105" s="3">
        <f>N105+N106</f>
        <v>0.49559471365638763</v>
      </c>
      <c r="W105" s="3"/>
    </row>
    <row r="106" spans="1:23" x14ac:dyDescent="0.25">
      <c r="B106" t="s">
        <v>10</v>
      </c>
      <c r="C106">
        <v>311</v>
      </c>
      <c r="D106">
        <v>80</v>
      </c>
      <c r="E106">
        <v>76</v>
      </c>
      <c r="F106">
        <v>155</v>
      </c>
      <c r="J106" t="str">
        <f t="shared" ref="J106:J109" si="7">B106</f>
        <v>Somewhat approve</v>
      </c>
      <c r="K106" s="1">
        <f>C106/C110</f>
        <v>0.31162324649298595</v>
      </c>
      <c r="L106" s="1">
        <f>D106/D110</f>
        <v>0.2711864406779661</v>
      </c>
      <c r="M106" s="1">
        <f>E106/E110</f>
        <v>0.30522088353413657</v>
      </c>
      <c r="N106" s="1">
        <f>F106/F110</f>
        <v>0.34140969162995594</v>
      </c>
      <c r="O106" s="1"/>
      <c r="R106" t="s">
        <v>336</v>
      </c>
      <c r="S106" s="3">
        <f>K107+K108</f>
        <v>0.28857715430861725</v>
      </c>
      <c r="T106" s="3">
        <f>L107+L108</f>
        <v>0.33559322033898309</v>
      </c>
      <c r="U106" s="3">
        <f>M107+M108</f>
        <v>0.32128514056224899</v>
      </c>
      <c r="V106" s="3">
        <f>N107+N108</f>
        <v>0.24008810572687225</v>
      </c>
      <c r="W106" s="3"/>
    </row>
    <row r="107" spans="1:23" x14ac:dyDescent="0.25">
      <c r="B107" t="s">
        <v>11</v>
      </c>
      <c r="C107">
        <v>168</v>
      </c>
      <c r="D107">
        <v>60</v>
      </c>
      <c r="E107">
        <v>49</v>
      </c>
      <c r="F107">
        <v>59</v>
      </c>
      <c r="J107" t="str">
        <f t="shared" si="7"/>
        <v>Somewhat disapprove</v>
      </c>
      <c r="K107" s="1">
        <f>C107/C110</f>
        <v>0.16833667334669339</v>
      </c>
      <c r="L107" s="1">
        <f>D107/D110</f>
        <v>0.20338983050847459</v>
      </c>
      <c r="M107" s="1">
        <f>E107/E110</f>
        <v>0.19678714859437751</v>
      </c>
      <c r="N107" s="1">
        <f>F107/F110</f>
        <v>0.12995594713656389</v>
      </c>
      <c r="O107" s="1"/>
      <c r="R107" t="s">
        <v>13</v>
      </c>
      <c r="S107" s="3">
        <f>K109</f>
        <v>0.20440881763527055</v>
      </c>
      <c r="T107" s="3">
        <f>L109</f>
        <v>0.14237288135593221</v>
      </c>
      <c r="U107" s="3">
        <f>M109</f>
        <v>0.16867469879518071</v>
      </c>
      <c r="V107" s="3">
        <f>N109</f>
        <v>0.26431718061674009</v>
      </c>
      <c r="W107" s="3"/>
    </row>
    <row r="108" spans="1:23" x14ac:dyDescent="0.25">
      <c r="B108" t="s">
        <v>12</v>
      </c>
      <c r="C108">
        <v>120</v>
      </c>
      <c r="D108">
        <v>39</v>
      </c>
      <c r="E108">
        <v>31</v>
      </c>
      <c r="F108">
        <v>50</v>
      </c>
      <c r="J108" t="str">
        <f t="shared" si="7"/>
        <v>Strongly disapprove</v>
      </c>
      <c r="K108" s="1">
        <f>C108/C110</f>
        <v>0.12024048096192384</v>
      </c>
      <c r="L108" s="1">
        <f>D108/D110</f>
        <v>0.13220338983050847</v>
      </c>
      <c r="M108" s="1">
        <f>E108/E110</f>
        <v>0.12449799196787148</v>
      </c>
      <c r="N108" s="1">
        <f>F108/F110</f>
        <v>0.11013215859030837</v>
      </c>
      <c r="O108" s="1"/>
    </row>
    <row r="109" spans="1:23" x14ac:dyDescent="0.25">
      <c r="B109" t="s">
        <v>13</v>
      </c>
      <c r="C109">
        <v>204</v>
      </c>
      <c r="D109">
        <v>42</v>
      </c>
      <c r="E109">
        <v>42</v>
      </c>
      <c r="F109">
        <v>120</v>
      </c>
      <c r="J109" t="str">
        <f t="shared" si="7"/>
        <v>Don't know</v>
      </c>
      <c r="K109" s="1">
        <f>C109/C110</f>
        <v>0.20440881763527055</v>
      </c>
      <c r="L109" s="1">
        <f>D109/D110</f>
        <v>0.14237288135593221</v>
      </c>
      <c r="M109" s="1">
        <f>E109/E110</f>
        <v>0.16867469879518071</v>
      </c>
      <c r="N109" s="1">
        <f>F109/F110</f>
        <v>0.26431718061674009</v>
      </c>
      <c r="O109" s="1"/>
    </row>
    <row r="110" spans="1:23" x14ac:dyDescent="0.25">
      <c r="A110" t="s">
        <v>3</v>
      </c>
      <c r="C110">
        <v>998</v>
      </c>
      <c r="D110">
        <v>295</v>
      </c>
      <c r="E110">
        <v>249</v>
      </c>
      <c r="F110">
        <v>454</v>
      </c>
    </row>
    <row r="115" spans="1:23" x14ac:dyDescent="0.25">
      <c r="A115" t="s">
        <v>75</v>
      </c>
    </row>
    <row r="116" spans="1:23" x14ac:dyDescent="0.25">
      <c r="A116" t="s">
        <v>1</v>
      </c>
    </row>
    <row r="117" spans="1:23" x14ac:dyDescent="0.25">
      <c r="C117" t="s">
        <v>3</v>
      </c>
      <c r="D117" t="s">
        <v>70</v>
      </c>
    </row>
    <row r="118" spans="1:23" s="2" customFormat="1" ht="80" x14ac:dyDescent="0.25">
      <c r="C118" s="2" t="s">
        <v>50</v>
      </c>
      <c r="D118" s="2" t="s">
        <v>71</v>
      </c>
      <c r="E118" s="2" t="s">
        <v>72</v>
      </c>
      <c r="F118" s="2" t="s">
        <v>73</v>
      </c>
      <c r="G118" s="2" t="s">
        <v>74</v>
      </c>
      <c r="K118" s="2" t="str">
        <f>C118</f>
        <v>North Carolina</v>
      </c>
      <c r="L118" s="2" t="str">
        <f>D118</f>
        <v>Voted for Donald Trump</v>
      </c>
      <c r="M118" s="2" t="str">
        <f>E118</f>
        <v>Voted for Kamala Harris</v>
      </c>
      <c r="N118" s="2" t="str">
        <f>F118</f>
        <v>Voted third party</v>
      </c>
      <c r="O118" s="2" t="str">
        <f>G118</f>
        <v>Didn't vote in 2024 presidential election</v>
      </c>
      <c r="S118" s="2" t="str">
        <f>K118</f>
        <v>North Carolina</v>
      </c>
      <c r="T118" s="2" t="str">
        <f>L118</f>
        <v>Voted for Donald Trump</v>
      </c>
      <c r="U118" s="2" t="str">
        <f>M118</f>
        <v>Voted for Kamala Harris</v>
      </c>
      <c r="V118" s="2" t="str">
        <f>N118</f>
        <v>Voted third party</v>
      </c>
      <c r="W118" s="2" t="str">
        <f>O118</f>
        <v>Didn't vote in 2024 presidential election</v>
      </c>
    </row>
    <row r="119" spans="1:23" x14ac:dyDescent="0.25">
      <c r="A119" t="s">
        <v>61</v>
      </c>
      <c r="B119" t="s">
        <v>9</v>
      </c>
      <c r="C119">
        <v>194</v>
      </c>
      <c r="D119">
        <v>32</v>
      </c>
      <c r="E119">
        <v>138</v>
      </c>
      <c r="F119">
        <v>0</v>
      </c>
      <c r="G119">
        <v>24</v>
      </c>
      <c r="J119" t="str">
        <f>B119</f>
        <v>Strongly approve</v>
      </c>
      <c r="K119" s="1">
        <f>C119/C124</f>
        <v>0.1941941941941942</v>
      </c>
      <c r="L119" s="1">
        <f>D119/D124</f>
        <v>9.1690544412607447E-2</v>
      </c>
      <c r="M119" s="1">
        <f>E119/E124</f>
        <v>0.41566265060240964</v>
      </c>
      <c r="N119" s="1">
        <f>F119/F124</f>
        <v>0</v>
      </c>
      <c r="O119" s="1">
        <f>G119/G124</f>
        <v>7.7170418006430874E-2</v>
      </c>
      <c r="R119" t="s">
        <v>335</v>
      </c>
      <c r="S119" s="3">
        <f>K119+K120</f>
        <v>0.50650650650650653</v>
      </c>
      <c r="T119" s="3">
        <f>L119+L120</f>
        <v>0.36962750716332377</v>
      </c>
      <c r="U119" s="3">
        <f>M119+M120</f>
        <v>0.79518072289156627</v>
      </c>
      <c r="V119" s="3">
        <f>N119+N120</f>
        <v>0</v>
      </c>
      <c r="W119" s="3">
        <f>O119+O120</f>
        <v>0.36334405144694537</v>
      </c>
    </row>
    <row r="120" spans="1:23" x14ac:dyDescent="0.25">
      <c r="B120" t="s">
        <v>10</v>
      </c>
      <c r="C120">
        <v>312</v>
      </c>
      <c r="D120">
        <v>97</v>
      </c>
      <c r="E120">
        <v>126</v>
      </c>
      <c r="F120">
        <v>0</v>
      </c>
      <c r="G120">
        <v>89</v>
      </c>
      <c r="J120" t="str">
        <f t="shared" ref="J120:J123" si="8">B120</f>
        <v>Somewhat approve</v>
      </c>
      <c r="K120" s="1">
        <f>C120/C124</f>
        <v>0.31231231231231232</v>
      </c>
      <c r="L120" s="1">
        <f>D120/D124</f>
        <v>0.27793696275071633</v>
      </c>
      <c r="M120" s="1">
        <f>E120/E124</f>
        <v>0.37951807228915663</v>
      </c>
      <c r="N120" s="1">
        <f>F120/F124</f>
        <v>0</v>
      </c>
      <c r="O120" s="1">
        <f>G120/G124</f>
        <v>0.2861736334405145</v>
      </c>
      <c r="R120" t="s">
        <v>336</v>
      </c>
      <c r="S120" s="3">
        <f>K121+K122</f>
        <v>0.28828828828828829</v>
      </c>
      <c r="T120" s="3">
        <f>L121+L122</f>
        <v>0.49570200573065903</v>
      </c>
      <c r="U120" s="3">
        <f>M121+M122</f>
        <v>0.10240963855421686</v>
      </c>
      <c r="V120" s="3">
        <f>N121+N122</f>
        <v>0.42857142857142855</v>
      </c>
      <c r="W120" s="3">
        <f>O121+O122</f>
        <v>0.25080385852090031</v>
      </c>
    </row>
    <row r="121" spans="1:23" x14ac:dyDescent="0.25">
      <c r="B121" t="s">
        <v>11</v>
      </c>
      <c r="C121">
        <v>168</v>
      </c>
      <c r="D121">
        <v>98</v>
      </c>
      <c r="E121">
        <v>23</v>
      </c>
      <c r="F121">
        <v>2</v>
      </c>
      <c r="G121">
        <v>45</v>
      </c>
      <c r="J121" t="str">
        <f t="shared" si="8"/>
        <v>Somewhat disapprove</v>
      </c>
      <c r="K121" s="1">
        <f>C121/C124</f>
        <v>0.16816816816816818</v>
      </c>
      <c r="L121" s="1">
        <f>D121/D124</f>
        <v>0.28080229226361031</v>
      </c>
      <c r="M121" s="1">
        <f>E121/E124</f>
        <v>6.9277108433734941E-2</v>
      </c>
      <c r="N121" s="1">
        <f>F121/F124</f>
        <v>0.2857142857142857</v>
      </c>
      <c r="O121" s="1">
        <f>G121/G124</f>
        <v>0.14469453376205788</v>
      </c>
      <c r="R121" t="s">
        <v>13</v>
      </c>
      <c r="S121" s="3">
        <f>K123</f>
        <v>0.20520520520520522</v>
      </c>
      <c r="T121" s="3">
        <f>L123</f>
        <v>0.1346704871060172</v>
      </c>
      <c r="U121" s="3">
        <f>M123</f>
        <v>0.10240963855421686</v>
      </c>
      <c r="V121" s="3">
        <f>N123</f>
        <v>0.5714285714285714</v>
      </c>
      <c r="W121" s="3">
        <f>O123</f>
        <v>0.38585209003215432</v>
      </c>
    </row>
    <row r="122" spans="1:23" x14ac:dyDescent="0.25">
      <c r="B122" t="s">
        <v>12</v>
      </c>
      <c r="C122">
        <v>120</v>
      </c>
      <c r="D122">
        <v>75</v>
      </c>
      <c r="E122">
        <v>11</v>
      </c>
      <c r="F122">
        <v>1</v>
      </c>
      <c r="G122">
        <v>33</v>
      </c>
      <c r="J122" t="str">
        <f t="shared" si="8"/>
        <v>Strongly disapprove</v>
      </c>
      <c r="K122" s="1">
        <f>C122/C124</f>
        <v>0.12012012012012012</v>
      </c>
      <c r="L122" s="1">
        <f>D122/D124</f>
        <v>0.2148997134670487</v>
      </c>
      <c r="M122" s="1">
        <f>E122/E124</f>
        <v>3.313253012048193E-2</v>
      </c>
      <c r="N122" s="1">
        <f>F122/F124</f>
        <v>0.14285714285714285</v>
      </c>
      <c r="O122" s="1">
        <f>G122/G124</f>
        <v>0.10610932475884244</v>
      </c>
    </row>
    <row r="123" spans="1:23" x14ac:dyDescent="0.25">
      <c r="B123" t="s">
        <v>13</v>
      </c>
      <c r="C123">
        <v>205</v>
      </c>
      <c r="D123">
        <v>47</v>
      </c>
      <c r="E123">
        <v>34</v>
      </c>
      <c r="F123">
        <v>4</v>
      </c>
      <c r="G123">
        <v>120</v>
      </c>
      <c r="J123" t="str">
        <f t="shared" si="8"/>
        <v>Don't know</v>
      </c>
      <c r="K123" s="1">
        <f>C123/C124</f>
        <v>0.20520520520520522</v>
      </c>
      <c r="L123" s="1">
        <f>D123/D124</f>
        <v>0.1346704871060172</v>
      </c>
      <c r="M123" s="1">
        <f>E123/E124</f>
        <v>0.10240963855421686</v>
      </c>
      <c r="N123" s="1">
        <f>F123/F124</f>
        <v>0.5714285714285714</v>
      </c>
      <c r="O123" s="1">
        <f>G123/G124</f>
        <v>0.38585209003215432</v>
      </c>
    </row>
    <row r="124" spans="1:23" x14ac:dyDescent="0.25">
      <c r="A124" t="s">
        <v>3</v>
      </c>
      <c r="C124">
        <v>999</v>
      </c>
      <c r="D124">
        <v>349</v>
      </c>
      <c r="E124">
        <v>332</v>
      </c>
      <c r="F124">
        <v>7</v>
      </c>
      <c r="G124">
        <v>311</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4CECE-9E8B-0A46-8FFA-62729492E789}">
  <dimension ref="A1:W137"/>
  <sheetViews>
    <sheetView workbookViewId="0"/>
  </sheetViews>
  <sheetFormatPr baseColWidth="10" defaultRowHeight="19" x14ac:dyDescent="0.25"/>
  <cols>
    <col min="2" max="2" width="24.42578125" customWidth="1"/>
    <col min="10" max="10" width="18.5703125" customWidth="1"/>
    <col min="12" max="14" width="12.140625" customWidth="1"/>
    <col min="18" max="18" width="32.28515625" customWidth="1"/>
    <col min="20" max="22" width="13" customWidth="1"/>
  </cols>
  <sheetData>
    <row r="1" spans="1:23" x14ac:dyDescent="0.25">
      <c r="A1" t="s">
        <v>283</v>
      </c>
      <c r="T1" t="s">
        <v>337</v>
      </c>
    </row>
    <row r="3" spans="1:23" x14ac:dyDescent="0.25">
      <c r="A3" t="s">
        <v>76</v>
      </c>
    </row>
    <row r="4" spans="1:23" x14ac:dyDescent="0.25">
      <c r="A4" t="s">
        <v>1</v>
      </c>
    </row>
    <row r="5" spans="1:23" x14ac:dyDescent="0.25">
      <c r="C5" t="s">
        <v>3</v>
      </c>
      <c r="D5" t="s">
        <v>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77</v>
      </c>
      <c r="B7" t="s">
        <v>9</v>
      </c>
      <c r="C7">
        <v>77</v>
      </c>
      <c r="D7">
        <v>13</v>
      </c>
      <c r="E7">
        <v>33</v>
      </c>
      <c r="F7">
        <v>29</v>
      </c>
      <c r="G7">
        <v>2</v>
      </c>
      <c r="J7" t="str">
        <f>B7</f>
        <v>Strongly approve</v>
      </c>
      <c r="K7" s="1">
        <f>C7/C12</f>
        <v>7.6923076923076927E-2</v>
      </c>
      <c r="L7" s="1">
        <f>D7/D12</f>
        <v>4.5774647887323945E-2</v>
      </c>
      <c r="M7" s="1">
        <f>E7/E12</f>
        <v>9.880239520958084E-2</v>
      </c>
      <c r="N7" s="1">
        <f>F7/F12</f>
        <v>0.10469314079422383</v>
      </c>
      <c r="O7" s="1">
        <f>G7/G12</f>
        <v>1.8867924528301886E-2</v>
      </c>
      <c r="R7" t="s">
        <v>335</v>
      </c>
      <c r="S7" s="3">
        <f>K7+K8</f>
        <v>0.33866133866133868</v>
      </c>
      <c r="T7" s="3">
        <f>L7+L8</f>
        <v>0.31338028169014082</v>
      </c>
      <c r="U7" s="3">
        <f>M7+M8</f>
        <v>0.29940119760479045</v>
      </c>
      <c r="V7" s="3">
        <f>N7+N8</f>
        <v>0.43682310469314078</v>
      </c>
      <c r="W7" s="3">
        <f>O7+O8</f>
        <v>0.27358490566037735</v>
      </c>
    </row>
    <row r="8" spans="1:23" x14ac:dyDescent="0.25">
      <c r="B8" t="s">
        <v>10</v>
      </c>
      <c r="C8">
        <v>262</v>
      </c>
      <c r="D8">
        <v>76</v>
      </c>
      <c r="E8">
        <v>67</v>
      </c>
      <c r="F8">
        <v>92</v>
      </c>
      <c r="G8">
        <v>27</v>
      </c>
      <c r="J8" t="str">
        <f t="shared" ref="J8:J11" si="0">B8</f>
        <v>Somewhat approve</v>
      </c>
      <c r="K8" s="1">
        <f>C8/C12</f>
        <v>0.26173826173826176</v>
      </c>
      <c r="L8" s="1">
        <f>D8/D12</f>
        <v>0.26760563380281688</v>
      </c>
      <c r="M8" s="1">
        <f>E8/E12</f>
        <v>0.20059880239520958</v>
      </c>
      <c r="N8" s="1">
        <f>F8/F12</f>
        <v>0.33212996389891697</v>
      </c>
      <c r="O8" s="1">
        <f>G8/G12</f>
        <v>0.25471698113207547</v>
      </c>
      <c r="R8" t="s">
        <v>336</v>
      </c>
      <c r="S8" s="3">
        <f>K9+K10</f>
        <v>0.38861138861138861</v>
      </c>
      <c r="T8" s="3">
        <f>L9+L10</f>
        <v>0.46478873239436619</v>
      </c>
      <c r="U8" s="3">
        <f>M9+M10</f>
        <v>0.39820359281437123</v>
      </c>
      <c r="V8" s="3">
        <f>N9+N10</f>
        <v>0.35018050541516244</v>
      </c>
      <c r="W8" s="3">
        <f>O9+O10</f>
        <v>0.25471698113207547</v>
      </c>
    </row>
    <row r="9" spans="1:23" x14ac:dyDescent="0.25">
      <c r="B9" t="s">
        <v>11</v>
      </c>
      <c r="C9">
        <v>229</v>
      </c>
      <c r="D9">
        <v>85</v>
      </c>
      <c r="E9">
        <v>76</v>
      </c>
      <c r="F9">
        <v>55</v>
      </c>
      <c r="G9">
        <v>13</v>
      </c>
      <c r="J9" t="str">
        <f t="shared" si="0"/>
        <v>Somewhat disapprove</v>
      </c>
      <c r="K9" s="1">
        <f>C9/C12</f>
        <v>0.22877122877122877</v>
      </c>
      <c r="L9" s="1">
        <f>D9/D12</f>
        <v>0.29929577464788731</v>
      </c>
      <c r="M9" s="1">
        <f>E9/E12</f>
        <v>0.22754491017964071</v>
      </c>
      <c r="N9" s="1">
        <f>F9/F12</f>
        <v>0.19855595667870035</v>
      </c>
      <c r="O9" s="1">
        <f>G9/G12</f>
        <v>0.12264150943396226</v>
      </c>
      <c r="R9" t="s">
        <v>13</v>
      </c>
      <c r="S9" s="3">
        <f>K11</f>
        <v>0.27272727272727271</v>
      </c>
      <c r="T9" s="3">
        <f>L11</f>
        <v>0.22183098591549297</v>
      </c>
      <c r="U9" s="3">
        <f>M11</f>
        <v>0.30239520958083832</v>
      </c>
      <c r="V9" s="3">
        <f>N11</f>
        <v>0.21299638989169675</v>
      </c>
      <c r="W9" s="3">
        <f>O11</f>
        <v>0.47169811320754718</v>
      </c>
    </row>
    <row r="10" spans="1:23" x14ac:dyDescent="0.25">
      <c r="B10" t="s">
        <v>12</v>
      </c>
      <c r="C10">
        <v>160</v>
      </c>
      <c r="D10">
        <v>47</v>
      </c>
      <c r="E10">
        <v>57</v>
      </c>
      <c r="F10">
        <v>42</v>
      </c>
      <c r="G10">
        <v>14</v>
      </c>
      <c r="J10" t="str">
        <f t="shared" si="0"/>
        <v>Strongly disapprove</v>
      </c>
      <c r="K10" s="1">
        <f>C10/C12</f>
        <v>0.15984015984015984</v>
      </c>
      <c r="L10" s="1">
        <f>D10/D12</f>
        <v>0.16549295774647887</v>
      </c>
      <c r="M10" s="1">
        <f>E10/E12</f>
        <v>0.17065868263473055</v>
      </c>
      <c r="N10" s="1">
        <f>F10/F12</f>
        <v>0.15162454873646208</v>
      </c>
      <c r="O10" s="1">
        <f>G10/G12</f>
        <v>0.13207547169811321</v>
      </c>
    </row>
    <row r="11" spans="1:23" x14ac:dyDescent="0.25">
      <c r="B11" t="s">
        <v>13</v>
      </c>
      <c r="C11">
        <v>273</v>
      </c>
      <c r="D11">
        <v>63</v>
      </c>
      <c r="E11">
        <v>101</v>
      </c>
      <c r="F11">
        <v>59</v>
      </c>
      <c r="G11">
        <v>50</v>
      </c>
      <c r="J11" t="str">
        <f t="shared" si="0"/>
        <v>Don't know</v>
      </c>
      <c r="K11" s="1">
        <f>C11/C12</f>
        <v>0.27272727272727271</v>
      </c>
      <c r="L11" s="1">
        <f>D11/D12</f>
        <v>0.22183098591549297</v>
      </c>
      <c r="M11" s="1">
        <f>E11/E12</f>
        <v>0.30239520958083832</v>
      </c>
      <c r="N11" s="1">
        <f>F11/F12</f>
        <v>0.21299638989169675</v>
      </c>
      <c r="O11" s="1">
        <f>G11/G12</f>
        <v>0.47169811320754718</v>
      </c>
    </row>
    <row r="12" spans="1:23" x14ac:dyDescent="0.25">
      <c r="A12" t="s">
        <v>3</v>
      </c>
      <c r="C12">
        <v>1001</v>
      </c>
      <c r="D12">
        <v>284</v>
      </c>
      <c r="E12">
        <v>334</v>
      </c>
      <c r="F12">
        <v>277</v>
      </c>
      <c r="G12">
        <v>106</v>
      </c>
    </row>
    <row r="17" spans="1:23" x14ac:dyDescent="0.25">
      <c r="A17" t="s">
        <v>78</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77</v>
      </c>
      <c r="B21" t="s">
        <v>9</v>
      </c>
      <c r="C21">
        <v>77</v>
      </c>
      <c r="D21">
        <v>25</v>
      </c>
      <c r="E21">
        <v>10</v>
      </c>
      <c r="F21">
        <v>39</v>
      </c>
      <c r="G21">
        <v>3</v>
      </c>
      <c r="J21" t="str">
        <f>B21</f>
        <v>Strongly approve</v>
      </c>
      <c r="K21" s="1">
        <f>C21/C26</f>
        <v>7.6846307385229545E-2</v>
      </c>
      <c r="L21" s="1">
        <f>D21/D26</f>
        <v>6.1728395061728392E-2</v>
      </c>
      <c r="M21" s="1">
        <f>E21/E26</f>
        <v>5.2083333333333336E-2</v>
      </c>
      <c r="N21" s="1">
        <f>F21/F26</f>
        <v>0.10684931506849316</v>
      </c>
      <c r="O21" s="1">
        <f>G21/G26</f>
        <v>7.4999999999999997E-2</v>
      </c>
      <c r="R21" t="s">
        <v>335</v>
      </c>
      <c r="S21" s="3">
        <f>K21+K22</f>
        <v>0.33932135728542911</v>
      </c>
      <c r="T21" s="3">
        <f>L21+L22</f>
        <v>0.34567901234567899</v>
      </c>
      <c r="U21" s="3">
        <f>M21+M22</f>
        <v>0.1875</v>
      </c>
      <c r="V21" s="3">
        <f>N21+N22</f>
        <v>0.41643835616438357</v>
      </c>
      <c r="W21" s="3">
        <f>O21+O22</f>
        <v>0.3</v>
      </c>
    </row>
    <row r="22" spans="1:23" x14ac:dyDescent="0.25">
      <c r="B22" t="s">
        <v>10</v>
      </c>
      <c r="C22">
        <v>263</v>
      </c>
      <c r="D22">
        <v>115</v>
      </c>
      <c r="E22">
        <v>26</v>
      </c>
      <c r="F22">
        <v>113</v>
      </c>
      <c r="G22">
        <v>9</v>
      </c>
      <c r="J22" t="str">
        <f t="shared" ref="J22:J25" si="1">B22</f>
        <v>Somewhat approve</v>
      </c>
      <c r="K22" s="1">
        <f>C22/C26</f>
        <v>0.2624750499001996</v>
      </c>
      <c r="L22" s="1">
        <f>D22/D26</f>
        <v>0.2839506172839506</v>
      </c>
      <c r="M22" s="1">
        <f>E22/E26</f>
        <v>0.13541666666666666</v>
      </c>
      <c r="N22" s="1">
        <f>F22/F26</f>
        <v>0.30958904109589042</v>
      </c>
      <c r="O22" s="1">
        <f>G22/G26</f>
        <v>0.22500000000000001</v>
      </c>
      <c r="R22" t="s">
        <v>336</v>
      </c>
      <c r="S22" s="3">
        <f>K23+K24</f>
        <v>0.3892215568862275</v>
      </c>
      <c r="T22" s="3">
        <f>L23+L24</f>
        <v>0.44691358024691358</v>
      </c>
      <c r="U22" s="3">
        <f>M23+M24</f>
        <v>0.38541666666666669</v>
      </c>
      <c r="V22" s="3">
        <f>N23+N24</f>
        <v>0.36164383561643831</v>
      </c>
      <c r="W22" s="3">
        <f>O23+O24</f>
        <v>7.4999999999999997E-2</v>
      </c>
    </row>
    <row r="23" spans="1:23" x14ac:dyDescent="0.25">
      <c r="B23" t="s">
        <v>11</v>
      </c>
      <c r="C23">
        <v>230</v>
      </c>
      <c r="D23">
        <v>120</v>
      </c>
      <c r="E23">
        <v>40</v>
      </c>
      <c r="F23">
        <v>70</v>
      </c>
      <c r="G23">
        <v>0</v>
      </c>
      <c r="J23" t="str">
        <f t="shared" si="1"/>
        <v>Somewhat disapprove</v>
      </c>
      <c r="K23" s="1">
        <f>C23/C26</f>
        <v>0.22954091816367264</v>
      </c>
      <c r="L23" s="1">
        <f>D23/D26</f>
        <v>0.29629629629629628</v>
      </c>
      <c r="M23" s="1">
        <f>E23/E26</f>
        <v>0.20833333333333334</v>
      </c>
      <c r="N23" s="1">
        <f>F23/F26</f>
        <v>0.19178082191780821</v>
      </c>
      <c r="O23" s="1">
        <f>G23/G26</f>
        <v>0</v>
      </c>
      <c r="R23" t="s">
        <v>13</v>
      </c>
      <c r="S23" s="3">
        <f>K25</f>
        <v>0.27145708582834333</v>
      </c>
      <c r="T23" s="3">
        <f>L25</f>
        <v>0.2074074074074074</v>
      </c>
      <c r="U23" s="3">
        <f>M25</f>
        <v>0.42708333333333331</v>
      </c>
      <c r="V23" s="3">
        <f>N25</f>
        <v>0.22191780821917809</v>
      </c>
      <c r="W23" s="3">
        <f>O25</f>
        <v>0.625</v>
      </c>
    </row>
    <row r="24" spans="1:23" x14ac:dyDescent="0.25">
      <c r="B24" t="s">
        <v>12</v>
      </c>
      <c r="C24">
        <v>160</v>
      </c>
      <c r="D24">
        <v>61</v>
      </c>
      <c r="E24">
        <v>34</v>
      </c>
      <c r="F24">
        <v>62</v>
      </c>
      <c r="G24">
        <v>3</v>
      </c>
      <c r="J24" t="str">
        <f t="shared" si="1"/>
        <v>Strongly disapprove</v>
      </c>
      <c r="K24" s="1">
        <f>C24/C26</f>
        <v>0.15968063872255489</v>
      </c>
      <c r="L24" s="1">
        <f>D24/D26</f>
        <v>0.1506172839506173</v>
      </c>
      <c r="M24" s="1">
        <f>E24/E26</f>
        <v>0.17708333333333334</v>
      </c>
      <c r="N24" s="1">
        <f>F24/F26</f>
        <v>0.16986301369863013</v>
      </c>
      <c r="O24" s="1">
        <f>G24/G26</f>
        <v>7.4999999999999997E-2</v>
      </c>
    </row>
    <row r="25" spans="1:23" x14ac:dyDescent="0.25">
      <c r="B25" t="s">
        <v>13</v>
      </c>
      <c r="C25">
        <v>272</v>
      </c>
      <c r="D25">
        <v>84</v>
      </c>
      <c r="E25">
        <v>82</v>
      </c>
      <c r="F25">
        <v>81</v>
      </c>
      <c r="G25">
        <v>25</v>
      </c>
      <c r="J25" t="str">
        <f t="shared" si="1"/>
        <v>Don't know</v>
      </c>
      <c r="K25" s="1">
        <f>C25/C26</f>
        <v>0.27145708582834333</v>
      </c>
      <c r="L25" s="1">
        <f>D25/D26</f>
        <v>0.2074074074074074</v>
      </c>
      <c r="M25" s="1">
        <f>E25/E26</f>
        <v>0.42708333333333331</v>
      </c>
      <c r="N25" s="1">
        <f>F25/F26</f>
        <v>0.22191780821917809</v>
      </c>
      <c r="O25" s="1">
        <f>G25/G26</f>
        <v>0.625</v>
      </c>
    </row>
    <row r="26" spans="1:23" x14ac:dyDescent="0.25">
      <c r="A26" t="s">
        <v>3</v>
      </c>
      <c r="C26">
        <v>1002</v>
      </c>
      <c r="D26">
        <v>405</v>
      </c>
      <c r="E26">
        <v>192</v>
      </c>
      <c r="F26">
        <v>365</v>
      </c>
      <c r="G26">
        <v>40</v>
      </c>
    </row>
    <row r="31" spans="1:23" x14ac:dyDescent="0.25">
      <c r="A31" t="s">
        <v>79</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77</v>
      </c>
      <c r="B35" t="s">
        <v>9</v>
      </c>
      <c r="C35">
        <v>77</v>
      </c>
      <c r="D35">
        <v>16</v>
      </c>
      <c r="E35">
        <v>19</v>
      </c>
      <c r="F35">
        <v>38</v>
      </c>
      <c r="G35">
        <v>4</v>
      </c>
      <c r="J35" t="str">
        <f>B35</f>
        <v>Strongly approve</v>
      </c>
      <c r="K35" s="1">
        <f>C35/C40</f>
        <v>7.6999999999999999E-2</v>
      </c>
      <c r="L35" s="1">
        <f>D35/D40</f>
        <v>6.2015503875968991E-2</v>
      </c>
      <c r="M35" s="1">
        <f>E35/E40</f>
        <v>5.9190031152647975E-2</v>
      </c>
      <c r="N35" s="1">
        <f>F35/F40</f>
        <v>0.11874999999999999</v>
      </c>
      <c r="O35" s="1">
        <f>G35/G40</f>
        <v>3.9603960396039604E-2</v>
      </c>
      <c r="R35" t="s">
        <v>335</v>
      </c>
      <c r="S35" s="3">
        <f>K35+K36</f>
        <v>0.33900000000000002</v>
      </c>
      <c r="T35" s="3">
        <f>L35+L36</f>
        <v>0.31395348837209303</v>
      </c>
      <c r="U35" s="3">
        <f>M35+M36</f>
        <v>0.29906542056074764</v>
      </c>
      <c r="V35" s="3">
        <f>N35+N36</f>
        <v>0.41874999999999996</v>
      </c>
      <c r="W35" s="3">
        <f>O35+O36</f>
        <v>0.2772277227722772</v>
      </c>
    </row>
    <row r="36" spans="1:23" x14ac:dyDescent="0.25">
      <c r="B36" t="s">
        <v>10</v>
      </c>
      <c r="C36">
        <v>262</v>
      </c>
      <c r="D36">
        <v>65</v>
      </c>
      <c r="E36">
        <v>77</v>
      </c>
      <c r="F36">
        <v>96</v>
      </c>
      <c r="G36">
        <v>24</v>
      </c>
      <c r="J36" t="str">
        <f t="shared" ref="J36:J39" si="2">B36</f>
        <v>Somewhat approve</v>
      </c>
      <c r="K36" s="1">
        <f>C36/C40</f>
        <v>0.26200000000000001</v>
      </c>
      <c r="L36" s="1">
        <f>D36/D40</f>
        <v>0.25193798449612403</v>
      </c>
      <c r="M36" s="1">
        <f>E36/E40</f>
        <v>0.23987538940809969</v>
      </c>
      <c r="N36" s="1">
        <f>F36/F40</f>
        <v>0.3</v>
      </c>
      <c r="O36" s="1">
        <f>G36/G40</f>
        <v>0.23762376237623761</v>
      </c>
      <c r="R36" t="s">
        <v>336</v>
      </c>
      <c r="S36" s="3">
        <f>K37+K38</f>
        <v>0.38800000000000001</v>
      </c>
      <c r="T36" s="3">
        <f>L37+L38</f>
        <v>0.48837209302325579</v>
      </c>
      <c r="U36" s="3">
        <f>M37+M38</f>
        <v>0.37694704049844235</v>
      </c>
      <c r="V36" s="3">
        <f>N37+N38</f>
        <v>0.390625</v>
      </c>
      <c r="W36" s="3">
        <f>O37+O38</f>
        <v>0.15841584158415842</v>
      </c>
    </row>
    <row r="37" spans="1:23" x14ac:dyDescent="0.25">
      <c r="B37" t="s">
        <v>11</v>
      </c>
      <c r="C37">
        <v>229</v>
      </c>
      <c r="D37">
        <v>75</v>
      </c>
      <c r="E37">
        <v>79</v>
      </c>
      <c r="F37">
        <v>65</v>
      </c>
      <c r="G37">
        <v>10</v>
      </c>
      <c r="J37" t="str">
        <f t="shared" si="2"/>
        <v>Somewhat disapprove</v>
      </c>
      <c r="K37" s="1">
        <f>C37/C40</f>
        <v>0.22900000000000001</v>
      </c>
      <c r="L37" s="1">
        <f>D37/D40</f>
        <v>0.29069767441860467</v>
      </c>
      <c r="M37" s="1">
        <f>E37/E40</f>
        <v>0.24610591900311526</v>
      </c>
      <c r="N37" s="1">
        <f>F37/F40</f>
        <v>0.203125</v>
      </c>
      <c r="O37" s="1">
        <f>G37/G40</f>
        <v>9.9009900990099015E-2</v>
      </c>
      <c r="R37" t="s">
        <v>13</v>
      </c>
      <c r="S37" s="3">
        <f>K39</f>
        <v>0.27300000000000002</v>
      </c>
      <c r="T37" s="3">
        <f>L39</f>
        <v>0.19767441860465115</v>
      </c>
      <c r="U37" s="3">
        <f>M39</f>
        <v>0.32398753894080995</v>
      </c>
      <c r="V37" s="3">
        <f>N39</f>
        <v>0.19062499999999999</v>
      </c>
      <c r="W37" s="3">
        <f>O39</f>
        <v>0.5643564356435643</v>
      </c>
    </row>
    <row r="38" spans="1:23" x14ac:dyDescent="0.25">
      <c r="B38" t="s">
        <v>12</v>
      </c>
      <c r="C38">
        <v>159</v>
      </c>
      <c r="D38">
        <v>51</v>
      </c>
      <c r="E38">
        <v>42</v>
      </c>
      <c r="F38">
        <v>60</v>
      </c>
      <c r="G38">
        <v>6</v>
      </c>
      <c r="J38" t="str">
        <f t="shared" si="2"/>
        <v>Strongly disapprove</v>
      </c>
      <c r="K38" s="1">
        <f>C38/C40</f>
        <v>0.159</v>
      </c>
      <c r="L38" s="1">
        <f>D38/D40</f>
        <v>0.19767441860465115</v>
      </c>
      <c r="M38" s="1">
        <f>E38/E40</f>
        <v>0.13084112149532709</v>
      </c>
      <c r="N38" s="1">
        <f>F38/F40</f>
        <v>0.1875</v>
      </c>
      <c r="O38" s="1">
        <f>G38/G40</f>
        <v>5.9405940594059403E-2</v>
      </c>
    </row>
    <row r="39" spans="1:23" x14ac:dyDescent="0.25">
      <c r="B39" t="s">
        <v>13</v>
      </c>
      <c r="C39">
        <v>273</v>
      </c>
      <c r="D39">
        <v>51</v>
      </c>
      <c r="E39">
        <v>104</v>
      </c>
      <c r="F39">
        <v>61</v>
      </c>
      <c r="G39">
        <v>57</v>
      </c>
      <c r="J39" t="str">
        <f t="shared" si="2"/>
        <v>Don't know</v>
      </c>
      <c r="K39" s="1">
        <f>C39/C40</f>
        <v>0.27300000000000002</v>
      </c>
      <c r="L39" s="1">
        <f>D39/D40</f>
        <v>0.19767441860465115</v>
      </c>
      <c r="M39" s="1">
        <f>E39/E40</f>
        <v>0.32398753894080995</v>
      </c>
      <c r="N39" s="1">
        <f>F39/F40</f>
        <v>0.19062499999999999</v>
      </c>
      <c r="O39" s="1">
        <f>G39/G40</f>
        <v>0.5643564356435643</v>
      </c>
    </row>
    <row r="40" spans="1:23" x14ac:dyDescent="0.25">
      <c r="A40" t="s">
        <v>3</v>
      </c>
      <c r="C40">
        <v>1000</v>
      </c>
      <c r="D40">
        <v>258</v>
      </c>
      <c r="E40">
        <v>321</v>
      </c>
      <c r="F40">
        <v>320</v>
      </c>
      <c r="G40">
        <v>101</v>
      </c>
    </row>
    <row r="45" spans="1:23" x14ac:dyDescent="0.25">
      <c r="A45" t="s">
        <v>80</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77</v>
      </c>
      <c r="B49" t="s">
        <v>9</v>
      </c>
      <c r="C49">
        <v>76</v>
      </c>
      <c r="D49">
        <v>57</v>
      </c>
      <c r="E49">
        <v>6</v>
      </c>
      <c r="F49">
        <v>13</v>
      </c>
      <c r="J49" t="str">
        <f>B49</f>
        <v>Strongly approve</v>
      </c>
      <c r="K49" s="1">
        <f>C49/C54</f>
        <v>7.6152304609218444E-2</v>
      </c>
      <c r="L49" s="1">
        <f>D49/D54</f>
        <v>9.0764331210191077E-2</v>
      </c>
      <c r="M49" s="1">
        <f>E49/E54</f>
        <v>3.1088082901554404E-2</v>
      </c>
      <c r="N49" s="1">
        <f>F49/F54</f>
        <v>7.3446327683615822E-2</v>
      </c>
      <c r="O49" s="1"/>
      <c r="R49" t="s">
        <v>335</v>
      </c>
      <c r="S49" s="3">
        <f>K49+K50</f>
        <v>0.33867735470941884</v>
      </c>
      <c r="T49" s="3">
        <f>L49+L50</f>
        <v>0.36783439490445857</v>
      </c>
      <c r="U49" s="3">
        <f>M49+M50</f>
        <v>0.25388601036269431</v>
      </c>
      <c r="V49" s="3">
        <f>N49+N50</f>
        <v>0.32768361581920902</v>
      </c>
      <c r="W49" s="3"/>
    </row>
    <row r="50" spans="1:23" x14ac:dyDescent="0.25">
      <c r="B50" t="s">
        <v>10</v>
      </c>
      <c r="C50">
        <v>262</v>
      </c>
      <c r="D50">
        <v>174</v>
      </c>
      <c r="E50">
        <v>43</v>
      </c>
      <c r="F50">
        <v>45</v>
      </c>
      <c r="J50" t="str">
        <f t="shared" ref="J50:J53" si="3">B50</f>
        <v>Somewhat approve</v>
      </c>
      <c r="K50" s="1">
        <f>C50/C54</f>
        <v>0.26252505010020039</v>
      </c>
      <c r="L50" s="1">
        <f>D50/D54</f>
        <v>0.27707006369426751</v>
      </c>
      <c r="M50" s="1">
        <f>E50/E54</f>
        <v>0.22279792746113988</v>
      </c>
      <c r="N50" s="1">
        <f>F50/F54</f>
        <v>0.25423728813559321</v>
      </c>
      <c r="O50" s="1"/>
      <c r="R50" t="s">
        <v>336</v>
      </c>
      <c r="S50" s="3">
        <f>K51+K52</f>
        <v>0.38877755511022044</v>
      </c>
      <c r="T50" s="3">
        <f>L51+L52</f>
        <v>0.39649681528662417</v>
      </c>
      <c r="U50" s="3">
        <f>M51+M52</f>
        <v>0.37823834196891193</v>
      </c>
      <c r="V50" s="3">
        <f>N51+N52</f>
        <v>0.3728813559322034</v>
      </c>
      <c r="W50" s="3"/>
    </row>
    <row r="51" spans="1:23" x14ac:dyDescent="0.25">
      <c r="B51" t="s">
        <v>11</v>
      </c>
      <c r="C51">
        <v>229</v>
      </c>
      <c r="D51">
        <v>149</v>
      </c>
      <c r="E51">
        <v>41</v>
      </c>
      <c r="F51">
        <v>39</v>
      </c>
      <c r="J51" t="str">
        <f t="shared" si="3"/>
        <v>Somewhat disapprove</v>
      </c>
      <c r="K51" s="1">
        <f>C51/C54</f>
        <v>0.22945891783567135</v>
      </c>
      <c r="L51" s="1">
        <f>D51/D54</f>
        <v>0.23726114649681529</v>
      </c>
      <c r="M51" s="1">
        <f>E51/E54</f>
        <v>0.21243523316062177</v>
      </c>
      <c r="N51" s="1">
        <f>F51/F54</f>
        <v>0.22033898305084745</v>
      </c>
      <c r="O51" s="1"/>
      <c r="R51" t="s">
        <v>13</v>
      </c>
      <c r="S51" s="3">
        <f>K53</f>
        <v>0.27254509018036072</v>
      </c>
      <c r="T51" s="3">
        <f>L53</f>
        <v>0.2356687898089172</v>
      </c>
      <c r="U51" s="3">
        <f>M53</f>
        <v>0.36787564766839376</v>
      </c>
      <c r="V51" s="3">
        <f>N53</f>
        <v>0.29943502824858759</v>
      </c>
      <c r="W51" s="3"/>
    </row>
    <row r="52" spans="1:23" x14ac:dyDescent="0.25">
      <c r="B52" t="s">
        <v>12</v>
      </c>
      <c r="C52">
        <v>159</v>
      </c>
      <c r="D52">
        <v>100</v>
      </c>
      <c r="E52">
        <v>32</v>
      </c>
      <c r="F52">
        <v>27</v>
      </c>
      <c r="J52" t="str">
        <f t="shared" si="3"/>
        <v>Strongly disapprove</v>
      </c>
      <c r="K52" s="1">
        <f>C52/C54</f>
        <v>0.15931863727454909</v>
      </c>
      <c r="L52" s="1">
        <f>D52/D54</f>
        <v>0.15923566878980891</v>
      </c>
      <c r="M52" s="1">
        <f>E52/E54</f>
        <v>0.16580310880829016</v>
      </c>
      <c r="N52" s="1">
        <f>F52/F54</f>
        <v>0.15254237288135594</v>
      </c>
      <c r="O52" s="1"/>
    </row>
    <row r="53" spans="1:23" x14ac:dyDescent="0.25">
      <c r="B53" t="s">
        <v>13</v>
      </c>
      <c r="C53">
        <v>272</v>
      </c>
      <c r="D53">
        <v>148</v>
      </c>
      <c r="E53">
        <v>71</v>
      </c>
      <c r="F53">
        <v>53</v>
      </c>
      <c r="J53" t="str">
        <f t="shared" si="3"/>
        <v>Don't know</v>
      </c>
      <c r="K53" s="1">
        <f>C53/C54</f>
        <v>0.27254509018036072</v>
      </c>
      <c r="L53" s="1">
        <f>D53/D54</f>
        <v>0.2356687898089172</v>
      </c>
      <c r="M53" s="1">
        <f>E53/E54</f>
        <v>0.36787564766839376</v>
      </c>
      <c r="N53" s="1">
        <f>F53/F54</f>
        <v>0.29943502824858759</v>
      </c>
      <c r="O53" s="1"/>
    </row>
    <row r="54" spans="1:23" x14ac:dyDescent="0.25">
      <c r="A54" t="s">
        <v>3</v>
      </c>
      <c r="C54">
        <v>998</v>
      </c>
      <c r="D54">
        <v>628</v>
      </c>
      <c r="E54">
        <v>193</v>
      </c>
      <c r="F54">
        <v>177</v>
      </c>
    </row>
    <row r="59" spans="1:23" x14ac:dyDescent="0.25">
      <c r="A59" t="s">
        <v>81</v>
      </c>
    </row>
    <row r="60" spans="1:23" x14ac:dyDescent="0.25">
      <c r="A60" t="s">
        <v>1</v>
      </c>
    </row>
    <row r="61" spans="1:23" x14ac:dyDescent="0.25">
      <c r="C61" t="s">
        <v>3</v>
      </c>
      <c r="D61" t="s">
        <v>31</v>
      </c>
    </row>
    <row r="62" spans="1:23"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3" x14ac:dyDescent="0.25">
      <c r="A63" t="s">
        <v>77</v>
      </c>
      <c r="B63" t="s">
        <v>9</v>
      </c>
      <c r="C63">
        <v>77</v>
      </c>
      <c r="D63">
        <v>49</v>
      </c>
      <c r="E63">
        <v>28</v>
      </c>
      <c r="J63" t="str">
        <f>B63</f>
        <v>Strongly approve</v>
      </c>
      <c r="K63" s="1">
        <f>C63/C68</f>
        <v>7.6999999999999999E-2</v>
      </c>
      <c r="L63" s="1">
        <f>D63/D68</f>
        <v>0.10251046025104603</v>
      </c>
      <c r="M63" s="1">
        <f>E63/E68</f>
        <v>5.3639846743295021E-2</v>
      </c>
      <c r="N63" s="1"/>
      <c r="O63" s="1"/>
      <c r="R63" t="s">
        <v>335</v>
      </c>
      <c r="S63" s="3">
        <f>K63+K64</f>
        <v>0.33900000000000002</v>
      </c>
      <c r="T63" s="3">
        <f>L63+L64</f>
        <v>0.36401673640167365</v>
      </c>
      <c r="U63" s="3">
        <f>M63+M64</f>
        <v>0.31609195402298851</v>
      </c>
      <c r="V63" s="3"/>
      <c r="W63" s="3"/>
    </row>
    <row r="64" spans="1:23" x14ac:dyDescent="0.25">
      <c r="B64" t="s">
        <v>10</v>
      </c>
      <c r="C64">
        <v>262</v>
      </c>
      <c r="D64">
        <v>125</v>
      </c>
      <c r="E64">
        <v>137</v>
      </c>
      <c r="J64" t="str">
        <f t="shared" ref="J64:J67" si="4">B64</f>
        <v>Somewhat approve</v>
      </c>
      <c r="K64" s="1">
        <f>C64/C68</f>
        <v>0.26200000000000001</v>
      </c>
      <c r="L64" s="1">
        <f>D64/D68</f>
        <v>0.2615062761506276</v>
      </c>
      <c r="M64" s="1">
        <f>E64/E68</f>
        <v>0.26245210727969348</v>
      </c>
      <c r="N64" s="1"/>
      <c r="O64" s="1"/>
      <c r="R64" t="s">
        <v>336</v>
      </c>
      <c r="S64" s="3">
        <f>K65+K66</f>
        <v>0.38900000000000001</v>
      </c>
      <c r="T64" s="3">
        <f>L65+L66</f>
        <v>0.42050209205020922</v>
      </c>
      <c r="U64" s="3">
        <f>M65+M66</f>
        <v>0.36015325670498083</v>
      </c>
      <c r="V64" s="3"/>
      <c r="W64" s="3"/>
    </row>
    <row r="65" spans="1:23" x14ac:dyDescent="0.25">
      <c r="B65" t="s">
        <v>11</v>
      </c>
      <c r="C65">
        <v>229</v>
      </c>
      <c r="D65">
        <v>109</v>
      </c>
      <c r="E65">
        <v>120</v>
      </c>
      <c r="J65" t="str">
        <f t="shared" si="4"/>
        <v>Somewhat disapprove</v>
      </c>
      <c r="K65" s="1">
        <f>C65/C68</f>
        <v>0.22900000000000001</v>
      </c>
      <c r="L65" s="1">
        <f>D65/D68</f>
        <v>0.22803347280334729</v>
      </c>
      <c r="M65" s="1">
        <f>E65/E68</f>
        <v>0.22988505747126436</v>
      </c>
      <c r="N65" s="1"/>
      <c r="O65" s="1"/>
      <c r="R65" t="s">
        <v>13</v>
      </c>
      <c r="S65" s="3">
        <f>K67</f>
        <v>0.27200000000000002</v>
      </c>
      <c r="T65" s="3">
        <f>L67</f>
        <v>0.21548117154811716</v>
      </c>
      <c r="U65" s="3">
        <f>M67</f>
        <v>0.32375478927203066</v>
      </c>
      <c r="V65" s="3"/>
      <c r="W65" s="3"/>
    </row>
    <row r="66" spans="1:23" x14ac:dyDescent="0.25">
      <c r="B66" t="s">
        <v>12</v>
      </c>
      <c r="C66">
        <v>160</v>
      </c>
      <c r="D66">
        <v>92</v>
      </c>
      <c r="E66">
        <v>68</v>
      </c>
      <c r="J66" t="str">
        <f t="shared" si="4"/>
        <v>Strongly disapprove</v>
      </c>
      <c r="K66" s="1">
        <f>C66/C68</f>
        <v>0.16</v>
      </c>
      <c r="L66" s="1">
        <f>D66/D68</f>
        <v>0.19246861924686193</v>
      </c>
      <c r="M66" s="1">
        <f>E66/E68</f>
        <v>0.13026819923371646</v>
      </c>
      <c r="N66" s="1"/>
      <c r="O66" s="1"/>
    </row>
    <row r="67" spans="1:23" x14ac:dyDescent="0.25">
      <c r="B67" t="s">
        <v>13</v>
      </c>
      <c r="C67">
        <v>272</v>
      </c>
      <c r="D67">
        <v>103</v>
      </c>
      <c r="E67">
        <v>169</v>
      </c>
      <c r="J67" t="str">
        <f t="shared" si="4"/>
        <v>Don't know</v>
      </c>
      <c r="K67" s="1">
        <f>C67/C68</f>
        <v>0.27200000000000002</v>
      </c>
      <c r="L67" s="1">
        <f>D67/D68</f>
        <v>0.21548117154811716</v>
      </c>
      <c r="M67" s="1">
        <f>E67/E68</f>
        <v>0.32375478927203066</v>
      </c>
      <c r="N67" s="1"/>
      <c r="O67" s="1"/>
    </row>
    <row r="68" spans="1:23" x14ac:dyDescent="0.25">
      <c r="A68" t="s">
        <v>3</v>
      </c>
      <c r="C68">
        <v>1000</v>
      </c>
      <c r="D68">
        <v>478</v>
      </c>
      <c r="E68">
        <v>522</v>
      </c>
    </row>
    <row r="73" spans="1:23" x14ac:dyDescent="0.25">
      <c r="A73" t="s">
        <v>82</v>
      </c>
    </row>
    <row r="74" spans="1:23" x14ac:dyDescent="0.25">
      <c r="A74" t="s">
        <v>1</v>
      </c>
    </row>
    <row r="75" spans="1:23" x14ac:dyDescent="0.25">
      <c r="C75" t="s">
        <v>3</v>
      </c>
      <c r="D75" t="s">
        <v>35</v>
      </c>
    </row>
    <row r="76" spans="1:23" s="2" customFormat="1" ht="8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77</v>
      </c>
      <c r="B77" t="s">
        <v>9</v>
      </c>
      <c r="C77">
        <v>76</v>
      </c>
      <c r="D77">
        <v>24</v>
      </c>
      <c r="E77">
        <v>22</v>
      </c>
      <c r="F77">
        <v>30</v>
      </c>
      <c r="J77" t="str">
        <f>B77</f>
        <v>Strongly approve</v>
      </c>
      <c r="K77" s="1">
        <f>C77/C82</f>
        <v>7.6076076076076082E-2</v>
      </c>
      <c r="L77" s="1">
        <f>D77/D82</f>
        <v>6.79886685552408E-2</v>
      </c>
      <c r="M77" s="1">
        <f>E77/E82</f>
        <v>7.1661237785016291E-2</v>
      </c>
      <c r="N77" s="1">
        <f>F77/F82</f>
        <v>8.8495575221238937E-2</v>
      </c>
      <c r="O77" s="1"/>
      <c r="R77" t="s">
        <v>335</v>
      </c>
      <c r="S77" s="3">
        <f>K77+K78</f>
        <v>0.33833833833833832</v>
      </c>
      <c r="T77" s="3">
        <f>L77+L78</f>
        <v>0.28895184135977336</v>
      </c>
      <c r="U77" s="3">
        <f>M77+M78</f>
        <v>0.36807817589576552</v>
      </c>
      <c r="V77" s="3">
        <f>N77+N78</f>
        <v>0.36283185840707965</v>
      </c>
      <c r="W77" s="3"/>
    </row>
    <row r="78" spans="1:23" x14ac:dyDescent="0.25">
      <c r="B78" t="s">
        <v>10</v>
      </c>
      <c r="C78">
        <v>262</v>
      </c>
      <c r="D78">
        <v>78</v>
      </c>
      <c r="E78">
        <v>91</v>
      </c>
      <c r="F78">
        <v>93</v>
      </c>
      <c r="J78" t="str">
        <f t="shared" ref="J78:J81" si="5">B78</f>
        <v>Somewhat approve</v>
      </c>
      <c r="K78" s="1">
        <f>C78/C82</f>
        <v>0.26226226226226224</v>
      </c>
      <c r="L78" s="1">
        <f>D78/D82</f>
        <v>0.22096317280453256</v>
      </c>
      <c r="M78" s="1">
        <f>E78/E82</f>
        <v>0.29641693811074921</v>
      </c>
      <c r="N78" s="1">
        <f>F78/F82</f>
        <v>0.27433628318584069</v>
      </c>
      <c r="O78" s="1"/>
      <c r="R78" t="s">
        <v>336</v>
      </c>
      <c r="S78" s="3">
        <f>K79+K80</f>
        <v>0.38938938938938938</v>
      </c>
      <c r="T78" s="3">
        <f>L79+L80</f>
        <v>0.32577903682719545</v>
      </c>
      <c r="U78" s="3">
        <f>M79+M80</f>
        <v>0.40390879478827357</v>
      </c>
      <c r="V78" s="3">
        <f>N79+N80</f>
        <v>0.44247787610619471</v>
      </c>
      <c r="W78" s="3"/>
    </row>
    <row r="79" spans="1:23" x14ac:dyDescent="0.25">
      <c r="B79" t="s">
        <v>11</v>
      </c>
      <c r="C79">
        <v>230</v>
      </c>
      <c r="D79">
        <v>62</v>
      </c>
      <c r="E79">
        <v>73</v>
      </c>
      <c r="F79">
        <v>95</v>
      </c>
      <c r="J79" t="str">
        <f t="shared" si="5"/>
        <v>Somewhat disapprove</v>
      </c>
      <c r="K79" s="1">
        <f>C79/C82</f>
        <v>0.23023023023023023</v>
      </c>
      <c r="L79" s="1">
        <f>D79/D82</f>
        <v>0.17563739376770537</v>
      </c>
      <c r="M79" s="1">
        <f>E79/E82</f>
        <v>0.23778501628664495</v>
      </c>
      <c r="N79" s="1">
        <f>F79/F82</f>
        <v>0.28023598820058998</v>
      </c>
      <c r="O79" s="1"/>
      <c r="R79" t="s">
        <v>13</v>
      </c>
      <c r="S79" s="3">
        <f>K81</f>
        <v>0.2722722722722723</v>
      </c>
      <c r="T79" s="3">
        <f>L81</f>
        <v>0.38526912181303113</v>
      </c>
      <c r="U79" s="3">
        <f>M81</f>
        <v>0.2280130293159609</v>
      </c>
      <c r="V79" s="3">
        <f>N81</f>
        <v>0.19469026548672566</v>
      </c>
      <c r="W79" s="3"/>
    </row>
    <row r="80" spans="1:23" x14ac:dyDescent="0.25">
      <c r="B80" t="s">
        <v>12</v>
      </c>
      <c r="C80">
        <v>159</v>
      </c>
      <c r="D80">
        <v>53</v>
      </c>
      <c r="E80">
        <v>51</v>
      </c>
      <c r="F80">
        <v>55</v>
      </c>
      <c r="J80" t="str">
        <f t="shared" si="5"/>
        <v>Strongly disapprove</v>
      </c>
      <c r="K80" s="1">
        <f>C80/C82</f>
        <v>0.15915915915915915</v>
      </c>
      <c r="L80" s="1">
        <f>D80/D82</f>
        <v>0.1501416430594901</v>
      </c>
      <c r="M80" s="1">
        <f>E80/E82</f>
        <v>0.16612377850162866</v>
      </c>
      <c r="N80" s="1">
        <f>F80/F82</f>
        <v>0.16224188790560473</v>
      </c>
      <c r="O80" s="1"/>
    </row>
    <row r="81" spans="1:23" x14ac:dyDescent="0.25">
      <c r="B81" t="s">
        <v>13</v>
      </c>
      <c r="C81">
        <v>272</v>
      </c>
      <c r="D81">
        <v>136</v>
      </c>
      <c r="E81">
        <v>70</v>
      </c>
      <c r="F81">
        <v>66</v>
      </c>
      <c r="J81" t="str">
        <f t="shared" si="5"/>
        <v>Don't know</v>
      </c>
      <c r="K81" s="1">
        <f>C81/C82</f>
        <v>0.2722722722722723</v>
      </c>
      <c r="L81" s="1">
        <f>D81/D82</f>
        <v>0.38526912181303113</v>
      </c>
      <c r="M81" s="1">
        <f>E81/E82</f>
        <v>0.2280130293159609</v>
      </c>
      <c r="N81" s="1">
        <f>F81/F82</f>
        <v>0.19469026548672566</v>
      </c>
      <c r="O81" s="1"/>
    </row>
    <row r="82" spans="1:23" x14ac:dyDescent="0.25">
      <c r="A82" t="s">
        <v>3</v>
      </c>
      <c r="C82">
        <v>999</v>
      </c>
      <c r="D82">
        <v>353</v>
      </c>
      <c r="E82">
        <v>307</v>
      </c>
      <c r="F82">
        <v>339</v>
      </c>
    </row>
    <row r="87" spans="1:23" x14ac:dyDescent="0.25">
      <c r="A87" t="s">
        <v>83</v>
      </c>
    </row>
    <row r="88" spans="1:23" x14ac:dyDescent="0.25">
      <c r="A88" t="s">
        <v>1</v>
      </c>
    </row>
    <row r="89" spans="1:23" x14ac:dyDescent="0.25">
      <c r="C89" t="s">
        <v>3</v>
      </c>
      <c r="D89" t="s">
        <v>46</v>
      </c>
    </row>
    <row r="90" spans="1:23" s="2" customFormat="1" ht="10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S90" s="2" t="str">
        <f>K90</f>
        <v>North Carolina</v>
      </c>
      <c r="T90" s="2" t="str">
        <f>L90</f>
        <v>Silent &amp; Boomer (born before 1965)</v>
      </c>
      <c r="U90" s="2" t="str">
        <f>M90</f>
        <v>Generation X (born 1965-1980)</v>
      </c>
      <c r="V90" s="2" t="str">
        <f>N90</f>
        <v>Millennials &amp; Generation Z (born after 1980)</v>
      </c>
    </row>
    <row r="91" spans="1:23" x14ac:dyDescent="0.25">
      <c r="A91" t="s">
        <v>77</v>
      </c>
      <c r="B91" t="s">
        <v>9</v>
      </c>
      <c r="C91">
        <v>76</v>
      </c>
      <c r="D91">
        <v>21</v>
      </c>
      <c r="E91">
        <v>17</v>
      </c>
      <c r="F91">
        <v>38</v>
      </c>
      <c r="J91" t="str">
        <f>B91</f>
        <v>Strongly approve</v>
      </c>
      <c r="K91" s="1">
        <f>C91/C96</f>
        <v>7.5999999999999998E-2</v>
      </c>
      <c r="L91" s="1">
        <f>D91/D96</f>
        <v>7.0945945945945943E-2</v>
      </c>
      <c r="M91" s="1">
        <f>E91/E96</f>
        <v>6.8548387096774188E-2</v>
      </c>
      <c r="N91" s="1">
        <f>F91/F96</f>
        <v>8.3333333333333329E-2</v>
      </c>
      <c r="O91" s="1"/>
      <c r="R91" t="s">
        <v>335</v>
      </c>
      <c r="S91" s="3">
        <f>K91+K92</f>
        <v>0.33800000000000002</v>
      </c>
      <c r="T91" s="3">
        <f>L91+L92</f>
        <v>0.36824324324324326</v>
      </c>
      <c r="U91" s="3">
        <f>M91+M92</f>
        <v>0.31451612903225806</v>
      </c>
      <c r="V91" s="3">
        <f>N91+N92</f>
        <v>0.33114035087719296</v>
      </c>
      <c r="W91" s="3"/>
    </row>
    <row r="92" spans="1:23" x14ac:dyDescent="0.25">
      <c r="B92" t="s">
        <v>10</v>
      </c>
      <c r="C92">
        <v>262</v>
      </c>
      <c r="D92">
        <v>88</v>
      </c>
      <c r="E92">
        <v>61</v>
      </c>
      <c r="F92">
        <v>113</v>
      </c>
      <c r="J92" t="str">
        <f t="shared" ref="J92:J95" si="6">B92</f>
        <v>Somewhat approve</v>
      </c>
      <c r="K92" s="1">
        <f>C92/C96</f>
        <v>0.26200000000000001</v>
      </c>
      <c r="L92" s="1">
        <f>D92/D96</f>
        <v>0.29729729729729731</v>
      </c>
      <c r="M92" s="1">
        <f>E92/E96</f>
        <v>0.24596774193548387</v>
      </c>
      <c r="N92" s="1">
        <f>F92/F96</f>
        <v>0.24780701754385964</v>
      </c>
      <c r="O92" s="1"/>
      <c r="R92" t="s">
        <v>336</v>
      </c>
      <c r="S92" s="3">
        <f>K93+K94</f>
        <v>0.39</v>
      </c>
      <c r="T92" s="3">
        <f>L93+L94</f>
        <v>0.44594594594594594</v>
      </c>
      <c r="U92" s="3">
        <f>M93+M94</f>
        <v>0.41935483870967738</v>
      </c>
      <c r="V92" s="3">
        <f>N93+N94</f>
        <v>0.33771929824561403</v>
      </c>
      <c r="W92" s="3"/>
    </row>
    <row r="93" spans="1:23" x14ac:dyDescent="0.25">
      <c r="B93" t="s">
        <v>11</v>
      </c>
      <c r="C93">
        <v>230</v>
      </c>
      <c r="D93">
        <v>75</v>
      </c>
      <c r="E93">
        <v>62</v>
      </c>
      <c r="F93">
        <v>93</v>
      </c>
      <c r="J93" t="str">
        <f t="shared" si="6"/>
        <v>Somewhat disapprove</v>
      </c>
      <c r="K93" s="1">
        <f>C93/C96</f>
        <v>0.23</v>
      </c>
      <c r="L93" s="1">
        <f>D93/D96</f>
        <v>0.2533783783783784</v>
      </c>
      <c r="M93" s="1">
        <f>E93/E96</f>
        <v>0.25</v>
      </c>
      <c r="N93" s="1">
        <f>F93/F96</f>
        <v>0.20394736842105263</v>
      </c>
      <c r="O93" s="1"/>
      <c r="R93" t="s">
        <v>13</v>
      </c>
      <c r="S93" s="3">
        <f>K95</f>
        <v>0.27200000000000002</v>
      </c>
      <c r="T93" s="3">
        <f>L95</f>
        <v>0.1858108108108108</v>
      </c>
      <c r="U93" s="3">
        <f>M95</f>
        <v>0.2661290322580645</v>
      </c>
      <c r="V93" s="3">
        <f>N95</f>
        <v>0.33114035087719296</v>
      </c>
      <c r="W93" s="3"/>
    </row>
    <row r="94" spans="1:23" x14ac:dyDescent="0.25">
      <c r="B94" t="s">
        <v>12</v>
      </c>
      <c r="C94">
        <v>160</v>
      </c>
      <c r="D94">
        <v>57</v>
      </c>
      <c r="E94">
        <v>42</v>
      </c>
      <c r="F94">
        <v>61</v>
      </c>
      <c r="J94" t="str">
        <f t="shared" si="6"/>
        <v>Strongly disapprove</v>
      </c>
      <c r="K94" s="1">
        <f>C94/C96</f>
        <v>0.16</v>
      </c>
      <c r="L94" s="1">
        <f>D94/D96</f>
        <v>0.19256756756756757</v>
      </c>
      <c r="M94" s="1">
        <f>E94/E96</f>
        <v>0.16935483870967741</v>
      </c>
      <c r="N94" s="1">
        <f>F94/F96</f>
        <v>0.1337719298245614</v>
      </c>
      <c r="O94" s="1"/>
    </row>
    <row r="95" spans="1:23" x14ac:dyDescent="0.25">
      <c r="B95" t="s">
        <v>13</v>
      </c>
      <c r="C95">
        <v>272</v>
      </c>
      <c r="D95">
        <v>55</v>
      </c>
      <c r="E95">
        <v>66</v>
      </c>
      <c r="F95">
        <v>151</v>
      </c>
      <c r="J95" t="str">
        <f t="shared" si="6"/>
        <v>Don't know</v>
      </c>
      <c r="K95" s="1">
        <f>C95/C96</f>
        <v>0.27200000000000002</v>
      </c>
      <c r="L95" s="1">
        <f>D95/D96</f>
        <v>0.1858108108108108</v>
      </c>
      <c r="M95" s="1">
        <f>E95/E96</f>
        <v>0.2661290322580645</v>
      </c>
      <c r="N95" s="1">
        <f>F95/F96</f>
        <v>0.33114035087719296</v>
      </c>
      <c r="O95" s="1"/>
    </row>
    <row r="96" spans="1:23" x14ac:dyDescent="0.25">
      <c r="A96" t="s">
        <v>3</v>
      </c>
      <c r="C96">
        <v>1000</v>
      </c>
      <c r="D96">
        <v>296</v>
      </c>
      <c r="E96">
        <v>248</v>
      </c>
      <c r="F96">
        <v>456</v>
      </c>
    </row>
    <row r="101" spans="1:23" x14ac:dyDescent="0.25">
      <c r="A101" t="s">
        <v>84</v>
      </c>
    </row>
    <row r="102" spans="1:23" x14ac:dyDescent="0.25">
      <c r="A102" t="s">
        <v>1</v>
      </c>
    </row>
    <row r="103" spans="1:23" x14ac:dyDescent="0.25">
      <c r="C103" t="s">
        <v>3</v>
      </c>
      <c r="D103" t="s">
        <v>40</v>
      </c>
    </row>
    <row r="104" spans="1:23"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S104" s="2" t="str">
        <f>K104</f>
        <v>North Carolina</v>
      </c>
      <c r="T104" s="2" t="str">
        <f>L104</f>
        <v>Central Cities</v>
      </c>
      <c r="U104" s="2" t="str">
        <f>M104</f>
        <v>Urban County Suburbs</v>
      </c>
      <c r="V104" s="2" t="str">
        <f>N104</f>
        <v>Surrounding Suburban County</v>
      </c>
    </row>
    <row r="105" spans="1:23" x14ac:dyDescent="0.25">
      <c r="A105" t="s">
        <v>77</v>
      </c>
      <c r="B105" t="s">
        <v>9</v>
      </c>
      <c r="C105">
        <v>77</v>
      </c>
      <c r="D105">
        <v>18</v>
      </c>
      <c r="E105">
        <v>20</v>
      </c>
      <c r="F105">
        <v>18</v>
      </c>
      <c r="G105">
        <v>21</v>
      </c>
      <c r="J105" t="str">
        <f>B105</f>
        <v>Strongly approve</v>
      </c>
      <c r="K105" s="1">
        <f>C105/C110</f>
        <v>7.6999999999999999E-2</v>
      </c>
      <c r="L105" s="1">
        <f>D105/D110</f>
        <v>5.921052631578947E-2</v>
      </c>
      <c r="M105" s="1">
        <f>E105/E110</f>
        <v>8.0321285140562249E-2</v>
      </c>
      <c r="N105" s="1">
        <f>F105/F110</f>
        <v>7.7253218884120178E-2</v>
      </c>
      <c r="O105" s="1"/>
      <c r="R105" t="s">
        <v>335</v>
      </c>
      <c r="S105" s="3">
        <f>K105+K106</f>
        <v>0.33900000000000002</v>
      </c>
      <c r="T105" s="3">
        <f>L105+L106</f>
        <v>0.35197368421052633</v>
      </c>
      <c r="U105" s="3">
        <f>M105+M106</f>
        <v>0.33333333333333331</v>
      </c>
      <c r="V105" s="3">
        <f>N105+N106</f>
        <v>0.33047210300429186</v>
      </c>
      <c r="W105" s="3"/>
    </row>
    <row r="106" spans="1:23" x14ac:dyDescent="0.25">
      <c r="B106" t="s">
        <v>10</v>
      </c>
      <c r="C106">
        <v>262</v>
      </c>
      <c r="D106">
        <v>89</v>
      </c>
      <c r="E106">
        <v>63</v>
      </c>
      <c r="F106">
        <v>59</v>
      </c>
      <c r="G106">
        <v>51</v>
      </c>
      <c r="J106" t="str">
        <f t="shared" ref="J106:J109" si="7">B106</f>
        <v>Somewhat approve</v>
      </c>
      <c r="K106" s="1">
        <f>C106/C110</f>
        <v>0.26200000000000001</v>
      </c>
      <c r="L106" s="1">
        <f>D106/D110</f>
        <v>0.29276315789473684</v>
      </c>
      <c r="M106" s="1">
        <f>E106/E110</f>
        <v>0.25301204819277107</v>
      </c>
      <c r="N106" s="1">
        <f>F106/F110</f>
        <v>0.25321888412017168</v>
      </c>
      <c r="O106" s="1"/>
      <c r="R106" t="s">
        <v>336</v>
      </c>
      <c r="S106" s="3">
        <f>K107+K108</f>
        <v>0.38900000000000001</v>
      </c>
      <c r="T106" s="3">
        <f>L107+L108</f>
        <v>0.36513157894736842</v>
      </c>
      <c r="U106" s="3">
        <f>M107+M108</f>
        <v>0.40562248995983935</v>
      </c>
      <c r="V106" s="3">
        <f>N107+N108</f>
        <v>0.37339055793991416</v>
      </c>
      <c r="W106" s="3"/>
    </row>
    <row r="107" spans="1:23" x14ac:dyDescent="0.25">
      <c r="B107" t="s">
        <v>11</v>
      </c>
      <c r="C107">
        <v>230</v>
      </c>
      <c r="D107">
        <v>62</v>
      </c>
      <c r="E107">
        <v>57</v>
      </c>
      <c r="F107">
        <v>55</v>
      </c>
      <c r="G107">
        <v>56</v>
      </c>
      <c r="J107" t="str">
        <f t="shared" si="7"/>
        <v>Somewhat disapprove</v>
      </c>
      <c r="K107" s="1">
        <f>C107/C110</f>
        <v>0.23</v>
      </c>
      <c r="L107" s="1">
        <f>D107/D110</f>
        <v>0.20394736842105263</v>
      </c>
      <c r="M107" s="1">
        <f>E107/E110</f>
        <v>0.2289156626506024</v>
      </c>
      <c r="N107" s="1">
        <f>F107/F110</f>
        <v>0.23605150214592274</v>
      </c>
      <c r="O107" s="1"/>
      <c r="R107" t="s">
        <v>13</v>
      </c>
      <c r="S107" s="3">
        <f>K109</f>
        <v>0.27200000000000002</v>
      </c>
      <c r="T107" s="3">
        <f>L109</f>
        <v>0.28289473684210525</v>
      </c>
      <c r="U107" s="3">
        <f>M109</f>
        <v>0.26104417670682734</v>
      </c>
      <c r="V107" s="3">
        <f>N109</f>
        <v>0.29613733905579398</v>
      </c>
      <c r="W107" s="3"/>
    </row>
    <row r="108" spans="1:23" x14ac:dyDescent="0.25">
      <c r="B108" t="s">
        <v>12</v>
      </c>
      <c r="C108">
        <v>159</v>
      </c>
      <c r="D108">
        <v>49</v>
      </c>
      <c r="E108">
        <v>44</v>
      </c>
      <c r="F108">
        <v>32</v>
      </c>
      <c r="G108">
        <v>34</v>
      </c>
      <c r="J108" t="str">
        <f t="shared" si="7"/>
        <v>Strongly disapprove</v>
      </c>
      <c r="K108" s="1">
        <f>C108/C110</f>
        <v>0.159</v>
      </c>
      <c r="L108" s="1">
        <f>D108/D110</f>
        <v>0.16118421052631579</v>
      </c>
      <c r="M108" s="1">
        <f>E108/E110</f>
        <v>0.17670682730923695</v>
      </c>
      <c r="N108" s="1">
        <f>F108/F110</f>
        <v>0.13733905579399142</v>
      </c>
      <c r="O108" s="1"/>
    </row>
    <row r="109" spans="1:23" x14ac:dyDescent="0.25">
      <c r="B109" t="s">
        <v>13</v>
      </c>
      <c r="C109">
        <v>272</v>
      </c>
      <c r="D109">
        <v>86</v>
      </c>
      <c r="E109">
        <v>65</v>
      </c>
      <c r="F109">
        <v>69</v>
      </c>
      <c r="G109">
        <v>52</v>
      </c>
      <c r="J109" t="str">
        <f t="shared" si="7"/>
        <v>Don't know</v>
      </c>
      <c r="K109" s="1">
        <f>C109/C110</f>
        <v>0.27200000000000002</v>
      </c>
      <c r="L109" s="1">
        <f>D109/D110</f>
        <v>0.28289473684210525</v>
      </c>
      <c r="M109" s="1">
        <f>E109/E110</f>
        <v>0.26104417670682734</v>
      </c>
      <c r="N109" s="1">
        <f>F109/F110</f>
        <v>0.29613733905579398</v>
      </c>
      <c r="O109" s="1"/>
    </row>
    <row r="110" spans="1:23" x14ac:dyDescent="0.25">
      <c r="A110" t="s">
        <v>3</v>
      </c>
      <c r="C110">
        <v>1000</v>
      </c>
      <c r="D110">
        <v>304</v>
      </c>
      <c r="E110">
        <v>249</v>
      </c>
      <c r="F110">
        <v>233</v>
      </c>
      <c r="G110">
        <v>214</v>
      </c>
    </row>
    <row r="115" spans="1:23" x14ac:dyDescent="0.25">
      <c r="A115" t="s">
        <v>85</v>
      </c>
    </row>
    <row r="116" spans="1:23" x14ac:dyDescent="0.25">
      <c r="A116" t="s">
        <v>1</v>
      </c>
    </row>
    <row r="117" spans="1:23" x14ac:dyDescent="0.25">
      <c r="C117" t="s">
        <v>3</v>
      </c>
      <c r="D117" t="s">
        <v>70</v>
      </c>
    </row>
    <row r="118" spans="1:23" s="2" customFormat="1" ht="80" x14ac:dyDescent="0.25">
      <c r="C118" s="2" t="s">
        <v>50</v>
      </c>
      <c r="D118" s="2" t="s">
        <v>71</v>
      </c>
      <c r="E118" s="2" t="s">
        <v>72</v>
      </c>
      <c r="F118" s="2" t="s">
        <v>73</v>
      </c>
      <c r="G118" s="2" t="s">
        <v>74</v>
      </c>
      <c r="K118" s="2" t="str">
        <f>C118</f>
        <v>North Carolina</v>
      </c>
      <c r="L118" s="2" t="str">
        <f>D118</f>
        <v>Voted for Donald Trump</v>
      </c>
      <c r="M118" s="2" t="str">
        <f>E118</f>
        <v>Voted for Kamala Harris</v>
      </c>
      <c r="N118" s="2" t="str">
        <f>F118</f>
        <v>Voted third party</v>
      </c>
      <c r="O118" s="2" t="str">
        <f>G118</f>
        <v>Didn't vote in 2024 presidential election</v>
      </c>
      <c r="S118" s="2" t="str">
        <f>K118</f>
        <v>North Carolina</v>
      </c>
      <c r="T118" s="2" t="str">
        <f>L118</f>
        <v>Voted for Donald Trump</v>
      </c>
      <c r="U118" s="2" t="str">
        <f>M118</f>
        <v>Voted for Kamala Harris</v>
      </c>
      <c r="V118" s="2" t="str">
        <f>N118</f>
        <v>Voted third party</v>
      </c>
      <c r="W118" s="2" t="str">
        <f>O118</f>
        <v>Didn't vote in 2024 presidential election</v>
      </c>
    </row>
    <row r="119" spans="1:23" x14ac:dyDescent="0.25">
      <c r="A119" t="s">
        <v>77</v>
      </c>
      <c r="B119" t="s">
        <v>9</v>
      </c>
      <c r="C119">
        <v>77</v>
      </c>
      <c r="D119">
        <v>42</v>
      </c>
      <c r="E119">
        <v>17</v>
      </c>
      <c r="F119">
        <v>0</v>
      </c>
      <c r="G119">
        <v>18</v>
      </c>
      <c r="J119" t="str">
        <f>B119</f>
        <v>Strongly approve</v>
      </c>
      <c r="K119" s="1">
        <f>C119/C124</f>
        <v>7.7077077077077075E-2</v>
      </c>
      <c r="L119" s="1">
        <f>D119/D124</f>
        <v>0.1206896551724138</v>
      </c>
      <c r="M119" s="1">
        <f>E119/E124</f>
        <v>5.1051051051051052E-2</v>
      </c>
      <c r="N119" s="1">
        <f>F119/F124</f>
        <v>0</v>
      </c>
      <c r="O119" s="1">
        <f>G119/G124</f>
        <v>5.7877813504823149E-2</v>
      </c>
      <c r="R119" t="s">
        <v>335</v>
      </c>
      <c r="S119" s="3">
        <f>K119+K120</f>
        <v>0.33733733733733734</v>
      </c>
      <c r="T119" s="3">
        <f>L119+L120</f>
        <v>0.43390804597701149</v>
      </c>
      <c r="U119" s="3">
        <f>M119+M120</f>
        <v>0.32732732732732733</v>
      </c>
      <c r="V119" s="3">
        <f>N119+N120</f>
        <v>0</v>
      </c>
      <c r="W119" s="3">
        <f>O119+O120</f>
        <v>0.24758842443729903</v>
      </c>
    </row>
    <row r="120" spans="1:23" x14ac:dyDescent="0.25">
      <c r="B120" t="s">
        <v>10</v>
      </c>
      <c r="C120">
        <v>260</v>
      </c>
      <c r="D120">
        <v>109</v>
      </c>
      <c r="E120">
        <v>92</v>
      </c>
      <c r="F120">
        <v>0</v>
      </c>
      <c r="G120">
        <v>59</v>
      </c>
      <c r="J120" t="str">
        <f t="shared" ref="J120:J123" si="8">B120</f>
        <v>Somewhat approve</v>
      </c>
      <c r="K120" s="1">
        <f>C120/C124</f>
        <v>0.26026026026026028</v>
      </c>
      <c r="L120" s="1">
        <f>D120/D124</f>
        <v>0.31321839080459768</v>
      </c>
      <c r="M120" s="1">
        <f>E120/E124</f>
        <v>0.27627627627627627</v>
      </c>
      <c r="N120" s="1">
        <f>F120/F124</f>
        <v>0</v>
      </c>
      <c r="O120" s="1">
        <f>G120/G124</f>
        <v>0.18971061093247588</v>
      </c>
      <c r="R120" t="s">
        <v>336</v>
      </c>
      <c r="S120" s="3">
        <f>K121+K122</f>
        <v>0.39039039039039036</v>
      </c>
      <c r="T120" s="3">
        <f>L121+L122</f>
        <v>0.41666666666666663</v>
      </c>
      <c r="U120" s="3">
        <f>M121+M122</f>
        <v>0.4924924924924925</v>
      </c>
      <c r="V120" s="3">
        <f>N121+N122</f>
        <v>0.42857142857142855</v>
      </c>
      <c r="W120" s="3">
        <f>O121+O122</f>
        <v>0.25080385852090031</v>
      </c>
    </row>
    <row r="121" spans="1:23" x14ac:dyDescent="0.25">
      <c r="B121" t="s">
        <v>11</v>
      </c>
      <c r="C121">
        <v>230</v>
      </c>
      <c r="D121">
        <v>74</v>
      </c>
      <c r="E121">
        <v>108</v>
      </c>
      <c r="F121">
        <v>1</v>
      </c>
      <c r="G121">
        <v>47</v>
      </c>
      <c r="J121" t="str">
        <f t="shared" si="8"/>
        <v>Somewhat disapprove</v>
      </c>
      <c r="K121" s="1">
        <f>C121/C124</f>
        <v>0.23023023023023023</v>
      </c>
      <c r="L121" s="1">
        <f>D121/D124</f>
        <v>0.21264367816091953</v>
      </c>
      <c r="M121" s="1">
        <f>E121/E124</f>
        <v>0.32432432432432434</v>
      </c>
      <c r="N121" s="1">
        <f>F121/F124</f>
        <v>0.14285714285714285</v>
      </c>
      <c r="O121" s="1">
        <f>G121/G124</f>
        <v>0.15112540192926044</v>
      </c>
      <c r="R121" t="s">
        <v>13</v>
      </c>
      <c r="S121" s="3">
        <f>K123</f>
        <v>0.2722722722722723</v>
      </c>
      <c r="T121" s="3">
        <f>L123</f>
        <v>0.14942528735632185</v>
      </c>
      <c r="U121" s="3">
        <f>M123</f>
        <v>0.18018018018018017</v>
      </c>
      <c r="V121" s="3">
        <f>N123</f>
        <v>0.5714285714285714</v>
      </c>
      <c r="W121" s="3">
        <f>O123</f>
        <v>0.50160771704180063</v>
      </c>
    </row>
    <row r="122" spans="1:23" x14ac:dyDescent="0.25">
      <c r="B122" t="s">
        <v>12</v>
      </c>
      <c r="C122">
        <v>160</v>
      </c>
      <c r="D122">
        <v>71</v>
      </c>
      <c r="E122">
        <v>56</v>
      </c>
      <c r="F122">
        <v>2</v>
      </c>
      <c r="G122">
        <v>31</v>
      </c>
      <c r="J122" t="str">
        <f t="shared" si="8"/>
        <v>Strongly disapprove</v>
      </c>
      <c r="K122" s="1">
        <f>C122/C124</f>
        <v>0.16016016016016016</v>
      </c>
      <c r="L122" s="1">
        <f>D122/D124</f>
        <v>0.20402298850574713</v>
      </c>
      <c r="M122" s="1">
        <f>E122/E124</f>
        <v>0.16816816816816818</v>
      </c>
      <c r="N122" s="1">
        <f>F122/F124</f>
        <v>0.2857142857142857</v>
      </c>
      <c r="O122" s="1">
        <f>G122/G124</f>
        <v>9.9678456591639875E-2</v>
      </c>
    </row>
    <row r="123" spans="1:23" x14ac:dyDescent="0.25">
      <c r="B123" t="s">
        <v>13</v>
      </c>
      <c r="C123">
        <v>272</v>
      </c>
      <c r="D123">
        <v>52</v>
      </c>
      <c r="E123">
        <v>60</v>
      </c>
      <c r="F123">
        <v>4</v>
      </c>
      <c r="G123">
        <v>156</v>
      </c>
      <c r="J123" t="str">
        <f t="shared" si="8"/>
        <v>Don't know</v>
      </c>
      <c r="K123" s="1">
        <f>C123/C124</f>
        <v>0.2722722722722723</v>
      </c>
      <c r="L123" s="1">
        <f>D123/D124</f>
        <v>0.14942528735632185</v>
      </c>
      <c r="M123" s="1">
        <f>E123/E124</f>
        <v>0.18018018018018017</v>
      </c>
      <c r="N123" s="1">
        <f>F123/F124</f>
        <v>0.5714285714285714</v>
      </c>
      <c r="O123" s="1">
        <f>G123/G124</f>
        <v>0.50160771704180063</v>
      </c>
    </row>
    <row r="124" spans="1:23" x14ac:dyDescent="0.25">
      <c r="A124" t="s">
        <v>3</v>
      </c>
      <c r="C124">
        <v>999</v>
      </c>
      <c r="D124">
        <v>348</v>
      </c>
      <c r="E124">
        <v>333</v>
      </c>
      <c r="F124">
        <v>7</v>
      </c>
      <c r="G124">
        <v>311</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4F5A-CE13-664A-9875-15FBA1FA4BFE}">
  <dimension ref="A1:T124"/>
  <sheetViews>
    <sheetView workbookViewId="0"/>
  </sheetViews>
  <sheetFormatPr baseColWidth="10" defaultRowHeight="19" x14ac:dyDescent="0.25"/>
  <cols>
    <col min="2" max="2" width="24.7109375" customWidth="1"/>
    <col min="10" max="10" width="18" customWidth="1"/>
    <col min="12" max="15" width="11.85546875" customWidth="1"/>
  </cols>
  <sheetData>
    <row r="1" spans="1:20" x14ac:dyDescent="0.25">
      <c r="A1" t="s">
        <v>288</v>
      </c>
      <c r="T1" t="s">
        <v>337</v>
      </c>
    </row>
    <row r="3" spans="1:20" x14ac:dyDescent="0.25">
      <c r="A3" t="s">
        <v>53</v>
      </c>
    </row>
    <row r="4" spans="1:20" x14ac:dyDescent="0.25">
      <c r="A4" t="s">
        <v>1</v>
      </c>
    </row>
    <row r="5" spans="1:20" x14ac:dyDescent="0.25">
      <c r="C5" t="s">
        <v>3</v>
      </c>
      <c r="D5" t="s">
        <v>2</v>
      </c>
      <c r="K5" t="s">
        <v>138</v>
      </c>
      <c r="L5" s="1">
        <f>D12/872</f>
        <v>0.3084862385321101</v>
      </c>
      <c r="M5" s="1">
        <f>E12/872</f>
        <v>0.31307339449541283</v>
      </c>
      <c r="N5" s="1">
        <f>F12/872</f>
        <v>0.30045871559633025</v>
      </c>
      <c r="O5" s="1">
        <f>G12/872</f>
        <v>7.7981651376146793E-2</v>
      </c>
    </row>
    <row r="6" spans="1:20"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row>
    <row r="7" spans="1:20" x14ac:dyDescent="0.25">
      <c r="A7" t="s">
        <v>54</v>
      </c>
      <c r="B7" t="s">
        <v>55</v>
      </c>
      <c r="C7">
        <v>406</v>
      </c>
      <c r="D7">
        <v>230</v>
      </c>
      <c r="E7">
        <v>126</v>
      </c>
      <c r="F7">
        <v>29</v>
      </c>
      <c r="G7">
        <v>21</v>
      </c>
      <c r="J7" t="str">
        <f>B7</f>
        <v>Roy Cooper</v>
      </c>
      <c r="K7" s="1">
        <f>C7/C12</f>
        <v>0.46559633027522934</v>
      </c>
      <c r="L7" s="1">
        <f>D7/D12</f>
        <v>0.85501858736059477</v>
      </c>
      <c r="M7" s="1">
        <f>E7/E12</f>
        <v>0.46153846153846156</v>
      </c>
      <c r="N7" s="1">
        <f>F7/F12</f>
        <v>0.11068702290076336</v>
      </c>
      <c r="O7" s="1">
        <f>G7/G12</f>
        <v>0.30882352941176472</v>
      </c>
    </row>
    <row r="8" spans="1:20" x14ac:dyDescent="0.25">
      <c r="B8" t="s">
        <v>56</v>
      </c>
      <c r="C8">
        <v>273</v>
      </c>
      <c r="D8">
        <v>11</v>
      </c>
      <c r="E8">
        <v>64</v>
      </c>
      <c r="F8">
        <v>189</v>
      </c>
      <c r="G8">
        <v>9</v>
      </c>
      <c r="J8" t="str">
        <f>B8</f>
        <v>Michael Whatley</v>
      </c>
      <c r="K8" s="1">
        <f>C8/C12</f>
        <v>0.31307339449541283</v>
      </c>
      <c r="L8" s="1">
        <f>D8/D12</f>
        <v>4.0892193308550186E-2</v>
      </c>
      <c r="M8" s="1">
        <f>E8/E12</f>
        <v>0.23443223443223443</v>
      </c>
      <c r="N8" s="1">
        <f>F8/F12</f>
        <v>0.72137404580152675</v>
      </c>
      <c r="O8" s="1">
        <f>G8/G12</f>
        <v>0.13235294117647059</v>
      </c>
    </row>
    <row r="9" spans="1:20" x14ac:dyDescent="0.25">
      <c r="B9" t="s">
        <v>57</v>
      </c>
      <c r="C9">
        <v>35</v>
      </c>
      <c r="D9">
        <v>10</v>
      </c>
      <c r="E9">
        <v>12</v>
      </c>
      <c r="F9">
        <v>5</v>
      </c>
      <c r="G9">
        <v>8</v>
      </c>
      <c r="J9" t="str">
        <f>B9</f>
        <v>Shannon W. Bray</v>
      </c>
      <c r="K9" s="1">
        <f>C9/C12</f>
        <v>4.0137614678899085E-2</v>
      </c>
      <c r="L9" s="1">
        <f>D9/D12</f>
        <v>3.717472118959108E-2</v>
      </c>
      <c r="M9" s="1">
        <f>E9/E12</f>
        <v>4.3956043956043959E-2</v>
      </c>
      <c r="N9" s="1">
        <f>F9/F12</f>
        <v>1.9083969465648856E-2</v>
      </c>
      <c r="O9" s="1">
        <f>G9/G12</f>
        <v>0.11764705882352941</v>
      </c>
    </row>
    <row r="10" spans="1:20" x14ac:dyDescent="0.25">
      <c r="B10" t="s">
        <v>58</v>
      </c>
      <c r="C10">
        <v>4</v>
      </c>
      <c r="D10">
        <v>0</v>
      </c>
      <c r="E10">
        <v>2</v>
      </c>
      <c r="F10">
        <v>1</v>
      </c>
      <c r="G10">
        <v>1</v>
      </c>
      <c r="J10" t="str">
        <f>B10</f>
        <v>Another candidate</v>
      </c>
      <c r="K10" s="1">
        <f>C10/C12</f>
        <v>4.5871559633027525E-3</v>
      </c>
      <c r="L10" s="1">
        <f>D10/D12</f>
        <v>0</v>
      </c>
      <c r="M10" s="1">
        <f>E10/E12</f>
        <v>7.326007326007326E-3</v>
      </c>
      <c r="N10" s="1">
        <f>F10/F12</f>
        <v>3.8167938931297708E-3</v>
      </c>
      <c r="O10" s="1">
        <f>G10/G12</f>
        <v>1.4705882352941176E-2</v>
      </c>
    </row>
    <row r="11" spans="1:20" x14ac:dyDescent="0.25">
      <c r="B11" t="s">
        <v>59</v>
      </c>
      <c r="C11">
        <v>154</v>
      </c>
      <c r="D11">
        <v>18</v>
      </c>
      <c r="E11">
        <v>69</v>
      </c>
      <c r="F11">
        <v>38</v>
      </c>
      <c r="G11">
        <v>29</v>
      </c>
      <c r="J11" t="str">
        <f>B11</f>
        <v>Undecided</v>
      </c>
      <c r="K11" s="1">
        <f>C11/C12</f>
        <v>0.17660550458715596</v>
      </c>
      <c r="L11" s="1">
        <f>D11/D12</f>
        <v>6.6914498141263934E-2</v>
      </c>
      <c r="M11" s="1">
        <f>E11/E12</f>
        <v>0.25274725274725274</v>
      </c>
      <c r="N11" s="1">
        <f>F11/F12</f>
        <v>0.14503816793893129</v>
      </c>
      <c r="O11" s="1">
        <f>G11/G12</f>
        <v>0.4264705882352941</v>
      </c>
    </row>
    <row r="12" spans="1:20" x14ac:dyDescent="0.25">
      <c r="A12" t="s">
        <v>3</v>
      </c>
      <c r="C12">
        <v>872</v>
      </c>
      <c r="D12">
        <v>269</v>
      </c>
      <c r="E12">
        <v>273</v>
      </c>
      <c r="F12">
        <v>262</v>
      </c>
      <c r="G12">
        <v>68</v>
      </c>
    </row>
    <row r="17" spans="1:15" x14ac:dyDescent="0.25">
      <c r="A17" t="s">
        <v>130</v>
      </c>
    </row>
    <row r="18" spans="1:15" x14ac:dyDescent="0.25">
      <c r="A18" t="s">
        <v>1</v>
      </c>
    </row>
    <row r="19" spans="1:15" x14ac:dyDescent="0.25">
      <c r="C19" t="s">
        <v>3</v>
      </c>
      <c r="D19" t="s">
        <v>15</v>
      </c>
    </row>
    <row r="20" spans="1:15"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row>
    <row r="21" spans="1:15" x14ac:dyDescent="0.25">
      <c r="A21" t="s">
        <v>54</v>
      </c>
      <c r="B21" t="s">
        <v>55</v>
      </c>
      <c r="C21">
        <v>406</v>
      </c>
      <c r="D21">
        <v>317</v>
      </c>
      <c r="E21">
        <v>48</v>
      </c>
      <c r="F21">
        <v>35</v>
      </c>
      <c r="G21">
        <v>6</v>
      </c>
      <c r="J21" t="str">
        <f>B21</f>
        <v>Roy Cooper</v>
      </c>
      <c r="K21" s="1">
        <f>C21/C26</f>
        <v>0.46613088404133179</v>
      </c>
      <c r="L21" s="1">
        <f>D21/D26</f>
        <v>0.84986595174262736</v>
      </c>
      <c r="M21" s="1">
        <f>E21/E26</f>
        <v>0.3902439024390244</v>
      </c>
      <c r="N21" s="1">
        <f>F21/F26</f>
        <v>0.10057471264367816</v>
      </c>
      <c r="O21" s="1">
        <f>G21/G26</f>
        <v>0.22222222222222221</v>
      </c>
    </row>
    <row r="22" spans="1:15" x14ac:dyDescent="0.25">
      <c r="B22" t="s">
        <v>56</v>
      </c>
      <c r="C22">
        <v>273</v>
      </c>
      <c r="D22">
        <v>17</v>
      </c>
      <c r="E22">
        <v>17</v>
      </c>
      <c r="F22">
        <v>239</v>
      </c>
      <c r="G22">
        <v>0</v>
      </c>
      <c r="J22" t="str">
        <f>B22</f>
        <v>Michael Whatley</v>
      </c>
      <c r="K22" s="1">
        <f>C22/C26</f>
        <v>0.31343283582089554</v>
      </c>
      <c r="L22" s="1">
        <f>D22/D26</f>
        <v>4.5576407506702415E-2</v>
      </c>
      <c r="M22" s="1">
        <f>E22/E26</f>
        <v>0.13821138211382114</v>
      </c>
      <c r="N22" s="1">
        <f>F22/F26</f>
        <v>0.68678160919540232</v>
      </c>
      <c r="O22" s="1">
        <f>G22/G26</f>
        <v>0</v>
      </c>
    </row>
    <row r="23" spans="1:15" x14ac:dyDescent="0.25">
      <c r="B23" t="s">
        <v>57</v>
      </c>
      <c r="C23">
        <v>35</v>
      </c>
      <c r="D23">
        <v>12</v>
      </c>
      <c r="E23">
        <v>5</v>
      </c>
      <c r="F23">
        <v>13</v>
      </c>
      <c r="G23">
        <v>5</v>
      </c>
      <c r="J23" t="str">
        <f>B23</f>
        <v>Shannon W. Bray</v>
      </c>
      <c r="K23" s="1">
        <f>C23/C26</f>
        <v>4.0183696900114814E-2</v>
      </c>
      <c r="L23" s="1">
        <f>D23/D26</f>
        <v>3.2171581769436998E-2</v>
      </c>
      <c r="M23" s="1">
        <f>E23/E26</f>
        <v>4.065040650406504E-2</v>
      </c>
      <c r="N23" s="1">
        <f>F23/F26</f>
        <v>3.7356321839080463E-2</v>
      </c>
      <c r="O23" s="1">
        <f>G23/G26</f>
        <v>0.18518518518518517</v>
      </c>
    </row>
    <row r="24" spans="1:15" x14ac:dyDescent="0.25">
      <c r="B24" t="s">
        <v>58</v>
      </c>
      <c r="C24">
        <v>3</v>
      </c>
      <c r="D24">
        <v>0</v>
      </c>
      <c r="E24">
        <v>2</v>
      </c>
      <c r="F24">
        <v>1</v>
      </c>
      <c r="G24">
        <v>0</v>
      </c>
      <c r="J24" t="str">
        <f>B24</f>
        <v>Another candidate</v>
      </c>
      <c r="K24" s="1">
        <f>C24/C26</f>
        <v>3.4443168771526979E-3</v>
      </c>
      <c r="L24" s="1">
        <f>D24/D26</f>
        <v>0</v>
      </c>
      <c r="M24" s="1">
        <f>E24/E26</f>
        <v>1.6260162601626018E-2</v>
      </c>
      <c r="N24" s="1">
        <f>F24/F26</f>
        <v>2.8735632183908046E-3</v>
      </c>
      <c r="O24" s="1">
        <f>G24/G26</f>
        <v>0</v>
      </c>
    </row>
    <row r="25" spans="1:15" x14ac:dyDescent="0.25">
      <c r="B25" t="s">
        <v>59</v>
      </c>
      <c r="C25">
        <v>154</v>
      </c>
      <c r="D25">
        <v>27</v>
      </c>
      <c r="E25">
        <v>51</v>
      </c>
      <c r="F25">
        <v>60</v>
      </c>
      <c r="G25">
        <v>16</v>
      </c>
      <c r="J25" t="str">
        <f>B25</f>
        <v>Undecided</v>
      </c>
      <c r="K25" s="1">
        <f>C25/C26</f>
        <v>0.17680826636050517</v>
      </c>
      <c r="L25" s="1">
        <f>D25/D26</f>
        <v>7.2386058981233251E-2</v>
      </c>
      <c r="M25" s="1">
        <f>E25/E26</f>
        <v>0.41463414634146339</v>
      </c>
      <c r="N25" s="1">
        <f>F25/F26</f>
        <v>0.17241379310344829</v>
      </c>
      <c r="O25" s="1">
        <f>G25/G26</f>
        <v>0.59259259259259256</v>
      </c>
    </row>
    <row r="26" spans="1:15" x14ac:dyDescent="0.25">
      <c r="A26" t="s">
        <v>3</v>
      </c>
      <c r="C26">
        <v>871</v>
      </c>
      <c r="D26">
        <v>373</v>
      </c>
      <c r="E26">
        <v>123</v>
      </c>
      <c r="F26">
        <v>348</v>
      </c>
      <c r="G26">
        <v>27</v>
      </c>
    </row>
    <row r="31" spans="1:15" x14ac:dyDescent="0.25">
      <c r="A31" t="s">
        <v>131</v>
      </c>
    </row>
    <row r="32" spans="1:15" x14ac:dyDescent="0.25">
      <c r="A32" t="s">
        <v>1</v>
      </c>
    </row>
    <row r="33" spans="1:15" x14ac:dyDescent="0.25">
      <c r="C33" t="s">
        <v>3</v>
      </c>
      <c r="D33" t="s">
        <v>21</v>
      </c>
    </row>
    <row r="34" spans="1:15"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row>
    <row r="35" spans="1:15" x14ac:dyDescent="0.25">
      <c r="A35" t="s">
        <v>54</v>
      </c>
      <c r="B35" t="s">
        <v>55</v>
      </c>
      <c r="C35">
        <v>406</v>
      </c>
      <c r="D35">
        <v>188</v>
      </c>
      <c r="E35">
        <v>158</v>
      </c>
      <c r="F35">
        <v>40</v>
      </c>
      <c r="G35">
        <v>20</v>
      </c>
      <c r="J35" t="str">
        <f>B35</f>
        <v>Roy Cooper</v>
      </c>
      <c r="K35" s="1">
        <f>C35/C40</f>
        <v>0.46613088404133179</v>
      </c>
      <c r="L35" s="1">
        <f>D35/D40</f>
        <v>0.7932489451476793</v>
      </c>
      <c r="M35" s="1">
        <f>E35/E40</f>
        <v>0.5703971119133574</v>
      </c>
      <c r="N35" s="1">
        <f>F35/F40</f>
        <v>0.13468013468013468</v>
      </c>
      <c r="O35" s="1">
        <f>G35/G40</f>
        <v>0.33333333333333331</v>
      </c>
    </row>
    <row r="36" spans="1:15" x14ac:dyDescent="0.25">
      <c r="B36" t="s">
        <v>56</v>
      </c>
      <c r="C36">
        <v>273</v>
      </c>
      <c r="D36">
        <v>20</v>
      </c>
      <c r="E36">
        <v>45</v>
      </c>
      <c r="F36">
        <v>206</v>
      </c>
      <c r="G36">
        <v>2</v>
      </c>
      <c r="J36" t="str">
        <f>B36</f>
        <v>Michael Whatley</v>
      </c>
      <c r="K36" s="1">
        <f>C36/C40</f>
        <v>0.31343283582089554</v>
      </c>
      <c r="L36" s="1">
        <f>D36/D40</f>
        <v>8.4388185654008435E-2</v>
      </c>
      <c r="M36" s="1">
        <f>E36/E40</f>
        <v>0.16245487364620939</v>
      </c>
      <c r="N36" s="1">
        <f>F36/F40</f>
        <v>0.69360269360269355</v>
      </c>
      <c r="O36" s="1">
        <f>G36/G40</f>
        <v>3.3333333333333333E-2</v>
      </c>
    </row>
    <row r="37" spans="1:15" x14ac:dyDescent="0.25">
      <c r="B37" t="s">
        <v>57</v>
      </c>
      <c r="C37">
        <v>35</v>
      </c>
      <c r="D37">
        <v>8</v>
      </c>
      <c r="E37">
        <v>11</v>
      </c>
      <c r="F37">
        <v>9</v>
      </c>
      <c r="G37">
        <v>7</v>
      </c>
      <c r="J37" t="str">
        <f>B37</f>
        <v>Shannon W. Bray</v>
      </c>
      <c r="K37" s="1">
        <f>C37/C40</f>
        <v>4.0183696900114814E-2</v>
      </c>
      <c r="L37" s="1">
        <f>D37/D40</f>
        <v>3.3755274261603373E-2</v>
      </c>
      <c r="M37" s="1">
        <f>E37/E40</f>
        <v>3.9711191335740074E-2</v>
      </c>
      <c r="N37" s="1">
        <f>F37/F40</f>
        <v>3.0303030303030304E-2</v>
      </c>
      <c r="O37" s="1">
        <f>G37/G40</f>
        <v>0.11666666666666667</v>
      </c>
    </row>
    <row r="38" spans="1:15" x14ac:dyDescent="0.25">
      <c r="B38" t="s">
        <v>58</v>
      </c>
      <c r="C38">
        <v>3</v>
      </c>
      <c r="D38">
        <v>1</v>
      </c>
      <c r="E38">
        <v>0</v>
      </c>
      <c r="F38">
        <v>1</v>
      </c>
      <c r="G38">
        <v>1</v>
      </c>
      <c r="J38" t="str">
        <f>B38</f>
        <v>Another candidate</v>
      </c>
      <c r="K38" s="1">
        <f>C38/C40</f>
        <v>3.4443168771526979E-3</v>
      </c>
      <c r="L38" s="1">
        <f>D38/D40</f>
        <v>4.2194092827004216E-3</v>
      </c>
      <c r="M38" s="1">
        <f>E38/E40</f>
        <v>0</v>
      </c>
      <c r="N38" s="1">
        <f>F38/F40</f>
        <v>3.3670033670033669E-3</v>
      </c>
      <c r="O38" s="1">
        <f>G38/G40</f>
        <v>1.6666666666666666E-2</v>
      </c>
    </row>
    <row r="39" spans="1:15" x14ac:dyDescent="0.25">
      <c r="B39" t="s">
        <v>59</v>
      </c>
      <c r="C39">
        <v>154</v>
      </c>
      <c r="D39">
        <v>20</v>
      </c>
      <c r="E39">
        <v>63</v>
      </c>
      <c r="F39">
        <v>41</v>
      </c>
      <c r="G39">
        <v>30</v>
      </c>
      <c r="J39" t="str">
        <f>B39</f>
        <v>Undecided</v>
      </c>
      <c r="K39" s="1">
        <f>C39/C40</f>
        <v>0.17680826636050517</v>
      </c>
      <c r="L39" s="1">
        <f>D39/D40</f>
        <v>8.4388185654008435E-2</v>
      </c>
      <c r="M39" s="1">
        <f>E39/E40</f>
        <v>0.22743682310469315</v>
      </c>
      <c r="N39" s="1">
        <f>F39/F40</f>
        <v>0.13804713804713806</v>
      </c>
      <c r="O39" s="1">
        <f>G39/G40</f>
        <v>0.5</v>
      </c>
    </row>
    <row r="40" spans="1:15" x14ac:dyDescent="0.25">
      <c r="A40" t="s">
        <v>3</v>
      </c>
      <c r="C40">
        <v>871</v>
      </c>
      <c r="D40">
        <v>237</v>
      </c>
      <c r="E40">
        <v>277</v>
      </c>
      <c r="F40">
        <v>297</v>
      </c>
      <c r="G40">
        <v>60</v>
      </c>
    </row>
    <row r="45" spans="1:15" x14ac:dyDescent="0.25">
      <c r="A45" t="s">
        <v>132</v>
      </c>
    </row>
    <row r="46" spans="1:15" x14ac:dyDescent="0.25">
      <c r="A46" t="s">
        <v>1</v>
      </c>
    </row>
    <row r="47" spans="1:15" x14ac:dyDescent="0.25">
      <c r="C47" t="s">
        <v>3</v>
      </c>
      <c r="D47" t="s">
        <v>26</v>
      </c>
    </row>
    <row r="48" spans="1:15"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row>
    <row r="49" spans="1:15" x14ac:dyDescent="0.25">
      <c r="A49" t="s">
        <v>54</v>
      </c>
      <c r="B49" t="s">
        <v>55</v>
      </c>
      <c r="C49">
        <v>406</v>
      </c>
      <c r="D49">
        <v>221</v>
      </c>
      <c r="E49">
        <v>128</v>
      </c>
      <c r="F49">
        <v>57</v>
      </c>
      <c r="J49" t="str">
        <f>B49</f>
        <v>Roy Cooper</v>
      </c>
      <c r="K49" s="1">
        <f>C49/C54</f>
        <v>0.46559633027522934</v>
      </c>
      <c r="L49" s="1">
        <f>D49/D54</f>
        <v>0.39748201438848924</v>
      </c>
      <c r="M49" s="1">
        <f>E49/E54</f>
        <v>0.77575757575757576</v>
      </c>
      <c r="N49" s="1">
        <f>F49/F54</f>
        <v>0.37748344370860926</v>
      </c>
      <c r="O49" s="1"/>
    </row>
    <row r="50" spans="1:15" x14ac:dyDescent="0.25">
      <c r="B50" t="s">
        <v>56</v>
      </c>
      <c r="C50">
        <v>273</v>
      </c>
      <c r="D50">
        <v>226</v>
      </c>
      <c r="E50">
        <v>6</v>
      </c>
      <c r="F50">
        <v>41</v>
      </c>
      <c r="J50" t="str">
        <f>B50</f>
        <v>Michael Whatley</v>
      </c>
      <c r="K50" s="1">
        <f>C50/C54</f>
        <v>0.31307339449541283</v>
      </c>
      <c r="L50" s="1">
        <f>D50/D54</f>
        <v>0.40647482014388492</v>
      </c>
      <c r="M50" s="1">
        <f>E50/E54</f>
        <v>3.6363636363636362E-2</v>
      </c>
      <c r="N50" s="1">
        <f>F50/F54</f>
        <v>0.27152317880794702</v>
      </c>
      <c r="O50" s="1"/>
    </row>
    <row r="51" spans="1:15" x14ac:dyDescent="0.25">
      <c r="B51" t="s">
        <v>57</v>
      </c>
      <c r="C51">
        <v>35</v>
      </c>
      <c r="D51">
        <v>13</v>
      </c>
      <c r="E51">
        <v>6</v>
      </c>
      <c r="F51">
        <v>16</v>
      </c>
      <c r="J51" t="str">
        <f>B51</f>
        <v>Shannon W. Bray</v>
      </c>
      <c r="K51" s="1">
        <f>C51/C54</f>
        <v>4.0137614678899085E-2</v>
      </c>
      <c r="L51" s="1">
        <f>D51/D54</f>
        <v>2.3381294964028777E-2</v>
      </c>
      <c r="M51" s="1">
        <f>E51/E54</f>
        <v>3.6363636363636362E-2</v>
      </c>
      <c r="N51" s="1">
        <f>F51/F54</f>
        <v>0.10596026490066225</v>
      </c>
      <c r="O51" s="1"/>
    </row>
    <row r="52" spans="1:15" x14ac:dyDescent="0.25">
      <c r="B52" t="s">
        <v>58</v>
      </c>
      <c r="C52">
        <v>4</v>
      </c>
      <c r="D52">
        <v>3</v>
      </c>
      <c r="E52">
        <v>0</v>
      </c>
      <c r="F52">
        <v>1</v>
      </c>
      <c r="J52" t="str">
        <f>B52</f>
        <v>Another candidate</v>
      </c>
      <c r="K52" s="1">
        <f>C52/C54</f>
        <v>4.5871559633027525E-3</v>
      </c>
      <c r="L52" s="1">
        <f>D52/D54</f>
        <v>5.3956834532374104E-3</v>
      </c>
      <c r="M52" s="1">
        <f>E52/E54</f>
        <v>0</v>
      </c>
      <c r="N52" s="1">
        <f>F52/F54</f>
        <v>6.6225165562913907E-3</v>
      </c>
      <c r="O52" s="1"/>
    </row>
    <row r="53" spans="1:15" x14ac:dyDescent="0.25">
      <c r="B53" t="s">
        <v>59</v>
      </c>
      <c r="C53">
        <v>154</v>
      </c>
      <c r="D53">
        <v>93</v>
      </c>
      <c r="E53">
        <v>25</v>
      </c>
      <c r="F53">
        <v>36</v>
      </c>
      <c r="J53" t="str">
        <f>B53</f>
        <v>Undecided</v>
      </c>
      <c r="K53" s="1">
        <f>C53/C54</f>
        <v>0.17660550458715596</v>
      </c>
      <c r="L53" s="1">
        <f>D53/D54</f>
        <v>0.1672661870503597</v>
      </c>
      <c r="M53" s="1">
        <f>E53/E54</f>
        <v>0.15151515151515152</v>
      </c>
      <c r="N53" s="1">
        <f>F53/F54</f>
        <v>0.23841059602649006</v>
      </c>
      <c r="O53" s="1"/>
    </row>
    <row r="54" spans="1:15" x14ac:dyDescent="0.25">
      <c r="A54" t="s">
        <v>3</v>
      </c>
      <c r="C54">
        <v>872</v>
      </c>
      <c r="D54">
        <v>556</v>
      </c>
      <c r="E54">
        <v>165</v>
      </c>
      <c r="F54">
        <v>151</v>
      </c>
    </row>
    <row r="59" spans="1:15" x14ac:dyDescent="0.25">
      <c r="A59" t="s">
        <v>133</v>
      </c>
    </row>
    <row r="60" spans="1:15" x14ac:dyDescent="0.25">
      <c r="A60" t="s">
        <v>1</v>
      </c>
    </row>
    <row r="61" spans="1:15" x14ac:dyDescent="0.25">
      <c r="C61" t="s">
        <v>3</v>
      </c>
      <c r="D61" t="s">
        <v>31</v>
      </c>
    </row>
    <row r="62" spans="1:15" s="2" customFormat="1" ht="40" x14ac:dyDescent="0.25">
      <c r="C62" s="2" t="s">
        <v>50</v>
      </c>
      <c r="D62" s="2" t="s">
        <v>32</v>
      </c>
      <c r="E62" s="2" t="s">
        <v>33</v>
      </c>
      <c r="K62" s="2" t="str">
        <f>C62</f>
        <v>North Carolina</v>
      </c>
      <c r="L62" s="2" t="str">
        <f>D62</f>
        <v>Male</v>
      </c>
      <c r="M62" s="2" t="str">
        <f>E62</f>
        <v>Female</v>
      </c>
    </row>
    <row r="63" spans="1:15" x14ac:dyDescent="0.25">
      <c r="A63" t="s">
        <v>54</v>
      </c>
      <c r="B63" t="s">
        <v>55</v>
      </c>
      <c r="C63">
        <v>407</v>
      </c>
      <c r="D63">
        <v>176</v>
      </c>
      <c r="E63">
        <v>231</v>
      </c>
      <c r="J63" t="str">
        <f>B63</f>
        <v>Roy Cooper</v>
      </c>
      <c r="K63" s="1">
        <f>C63/C68</f>
        <v>0.46727898966704939</v>
      </c>
      <c r="L63" s="1">
        <f>D63/D68</f>
        <v>0.41411764705882353</v>
      </c>
      <c r="M63" s="1">
        <f>E63/E68</f>
        <v>0.51793721973094176</v>
      </c>
      <c r="N63" s="1"/>
      <c r="O63" s="1"/>
    </row>
    <row r="64" spans="1:15" x14ac:dyDescent="0.25">
      <c r="B64" t="s">
        <v>56</v>
      </c>
      <c r="C64">
        <v>273</v>
      </c>
      <c r="D64">
        <v>161</v>
      </c>
      <c r="E64">
        <v>112</v>
      </c>
      <c r="J64" t="str">
        <f>B64</f>
        <v>Michael Whatley</v>
      </c>
      <c r="K64" s="1">
        <f>C64/C68</f>
        <v>0.31343283582089554</v>
      </c>
      <c r="L64" s="1">
        <f>D64/D68</f>
        <v>0.37882352941176473</v>
      </c>
      <c r="M64" s="1">
        <f>E64/E68</f>
        <v>0.25112107623318386</v>
      </c>
      <c r="N64" s="1"/>
      <c r="O64" s="1"/>
    </row>
    <row r="65" spans="1:15" x14ac:dyDescent="0.25">
      <c r="B65" t="s">
        <v>57</v>
      </c>
      <c r="C65">
        <v>35</v>
      </c>
      <c r="D65">
        <v>17</v>
      </c>
      <c r="E65">
        <v>18</v>
      </c>
      <c r="J65" t="str">
        <f>B65</f>
        <v>Shannon W. Bray</v>
      </c>
      <c r="K65" s="1">
        <f>C65/C68</f>
        <v>4.0183696900114814E-2</v>
      </c>
      <c r="L65" s="1">
        <f>D65/D68</f>
        <v>0.04</v>
      </c>
      <c r="M65" s="1">
        <f>E65/E68</f>
        <v>4.0358744394618833E-2</v>
      </c>
      <c r="N65" s="1"/>
      <c r="O65" s="1"/>
    </row>
    <row r="66" spans="1:15" x14ac:dyDescent="0.25">
      <c r="B66" t="s">
        <v>58</v>
      </c>
      <c r="C66">
        <v>3</v>
      </c>
      <c r="D66">
        <v>1</v>
      </c>
      <c r="E66">
        <v>2</v>
      </c>
      <c r="J66" t="str">
        <f>B66</f>
        <v>Another candidate</v>
      </c>
      <c r="K66" s="1">
        <f>C66/C68</f>
        <v>3.4443168771526979E-3</v>
      </c>
      <c r="L66" s="1">
        <f>D66/D68</f>
        <v>2.352941176470588E-3</v>
      </c>
      <c r="M66" s="1">
        <f>E66/E68</f>
        <v>4.4843049327354259E-3</v>
      </c>
      <c r="N66" s="1"/>
      <c r="O66" s="1"/>
    </row>
    <row r="67" spans="1:15" x14ac:dyDescent="0.25">
      <c r="B67" t="s">
        <v>59</v>
      </c>
      <c r="C67">
        <v>153</v>
      </c>
      <c r="D67">
        <v>70</v>
      </c>
      <c r="E67">
        <v>83</v>
      </c>
      <c r="J67" t="str">
        <f>B67</f>
        <v>Undecided</v>
      </c>
      <c r="K67" s="1">
        <f>C67/C68</f>
        <v>0.1756601607347876</v>
      </c>
      <c r="L67" s="1">
        <f>D67/D68</f>
        <v>0.16470588235294117</v>
      </c>
      <c r="M67" s="1">
        <f>E67/E68</f>
        <v>0.18609865470852019</v>
      </c>
      <c r="N67" s="1"/>
      <c r="O67" s="1"/>
    </row>
    <row r="68" spans="1:15" x14ac:dyDescent="0.25">
      <c r="A68" t="s">
        <v>3</v>
      </c>
      <c r="C68">
        <v>871</v>
      </c>
      <c r="D68">
        <v>425</v>
      </c>
      <c r="E68">
        <v>446</v>
      </c>
    </row>
    <row r="73" spans="1:15" x14ac:dyDescent="0.25">
      <c r="A73" t="s">
        <v>134</v>
      </c>
    </row>
    <row r="74" spans="1:15" x14ac:dyDescent="0.25">
      <c r="A74" t="s">
        <v>1</v>
      </c>
    </row>
    <row r="75" spans="1:15" x14ac:dyDescent="0.25">
      <c r="C75" t="s">
        <v>3</v>
      </c>
      <c r="D75" t="s">
        <v>35</v>
      </c>
    </row>
    <row r="76" spans="1:15" s="2" customFormat="1" ht="8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row>
    <row r="77" spans="1:15" x14ac:dyDescent="0.25">
      <c r="A77" t="s">
        <v>54</v>
      </c>
      <c r="B77" t="s">
        <v>55</v>
      </c>
      <c r="C77">
        <v>406</v>
      </c>
      <c r="D77">
        <v>100</v>
      </c>
      <c r="E77">
        <v>125</v>
      </c>
      <c r="F77">
        <v>181</v>
      </c>
      <c r="J77" t="str">
        <f>B77</f>
        <v>Roy Cooper</v>
      </c>
      <c r="K77" s="1">
        <f>C77/C82</f>
        <v>0.46666666666666667</v>
      </c>
      <c r="L77" s="1">
        <f>D77/D82</f>
        <v>0.35971223021582732</v>
      </c>
      <c r="M77" s="1">
        <f>E77/E82</f>
        <v>0.44964028776978415</v>
      </c>
      <c r="N77" s="1">
        <f>F77/F82</f>
        <v>0.57643312101910826</v>
      </c>
      <c r="O77" s="1"/>
    </row>
    <row r="78" spans="1:15" x14ac:dyDescent="0.25">
      <c r="B78" t="s">
        <v>56</v>
      </c>
      <c r="C78">
        <v>273</v>
      </c>
      <c r="D78">
        <v>96</v>
      </c>
      <c r="E78">
        <v>96</v>
      </c>
      <c r="F78">
        <v>81</v>
      </c>
      <c r="J78" t="str">
        <f>B78</f>
        <v>Michael Whatley</v>
      </c>
      <c r="K78" s="1">
        <f>C78/C82</f>
        <v>0.31379310344827588</v>
      </c>
      <c r="L78" s="1">
        <f>D78/D82</f>
        <v>0.34532374100719426</v>
      </c>
      <c r="M78" s="1">
        <f>E78/E82</f>
        <v>0.34532374100719426</v>
      </c>
      <c r="N78" s="1">
        <f>F78/F82</f>
        <v>0.25796178343949044</v>
      </c>
      <c r="O78" s="1"/>
    </row>
    <row r="79" spans="1:15" x14ac:dyDescent="0.25">
      <c r="B79" t="s">
        <v>57</v>
      </c>
      <c r="C79">
        <v>34</v>
      </c>
      <c r="D79">
        <v>17</v>
      </c>
      <c r="E79">
        <v>7</v>
      </c>
      <c r="F79">
        <v>10</v>
      </c>
      <c r="J79" t="str">
        <f>B79</f>
        <v>Shannon W. Bray</v>
      </c>
      <c r="K79" s="1">
        <f>C79/C82</f>
        <v>3.9080459770114942E-2</v>
      </c>
      <c r="L79" s="1">
        <f>D79/D82</f>
        <v>6.1151079136690649E-2</v>
      </c>
      <c r="M79" s="1">
        <f>E79/E82</f>
        <v>2.5179856115107913E-2</v>
      </c>
      <c r="N79" s="1">
        <f>F79/F82</f>
        <v>3.1847133757961783E-2</v>
      </c>
      <c r="O79" s="1"/>
    </row>
    <row r="80" spans="1:15" x14ac:dyDescent="0.25">
      <c r="B80" t="s">
        <v>58</v>
      </c>
      <c r="C80">
        <v>3</v>
      </c>
      <c r="D80">
        <v>1</v>
      </c>
      <c r="E80">
        <v>1</v>
      </c>
      <c r="F80">
        <v>1</v>
      </c>
      <c r="J80" t="str">
        <f>B80</f>
        <v>Another candidate</v>
      </c>
      <c r="K80" s="1">
        <f>C80/C82</f>
        <v>3.4482758620689655E-3</v>
      </c>
      <c r="L80" s="1">
        <f>D80/D82</f>
        <v>3.5971223021582736E-3</v>
      </c>
      <c r="M80" s="1">
        <f>E80/E82</f>
        <v>3.5971223021582736E-3</v>
      </c>
      <c r="N80" s="1">
        <f>F80/F82</f>
        <v>3.1847133757961785E-3</v>
      </c>
      <c r="O80" s="1"/>
    </row>
    <row r="81" spans="1:15" x14ac:dyDescent="0.25">
      <c r="B81" t="s">
        <v>59</v>
      </c>
      <c r="C81">
        <v>154</v>
      </c>
      <c r="D81">
        <v>64</v>
      </c>
      <c r="E81">
        <v>49</v>
      </c>
      <c r="F81">
        <v>41</v>
      </c>
      <c r="J81" t="str">
        <f>B81</f>
        <v>Undecided</v>
      </c>
      <c r="K81" s="1">
        <f>C81/C82</f>
        <v>0.17701149425287357</v>
      </c>
      <c r="L81" s="1">
        <f>D81/D82</f>
        <v>0.23021582733812951</v>
      </c>
      <c r="M81" s="1">
        <f>E81/E82</f>
        <v>0.17625899280575538</v>
      </c>
      <c r="N81" s="1">
        <f>F81/F82</f>
        <v>0.13057324840764331</v>
      </c>
      <c r="O81" s="1"/>
    </row>
    <row r="82" spans="1:15" x14ac:dyDescent="0.25">
      <c r="A82" t="s">
        <v>3</v>
      </c>
      <c r="C82">
        <v>870</v>
      </c>
      <c r="D82">
        <v>278</v>
      </c>
      <c r="E82">
        <v>278</v>
      </c>
      <c r="F82">
        <v>314</v>
      </c>
    </row>
    <row r="87" spans="1:15" x14ac:dyDescent="0.25">
      <c r="A87" t="s">
        <v>135</v>
      </c>
    </row>
    <row r="88" spans="1:15" x14ac:dyDescent="0.25">
      <c r="A88" t="s">
        <v>1</v>
      </c>
    </row>
    <row r="89" spans="1:15" x14ac:dyDescent="0.25">
      <c r="C89" t="s">
        <v>3</v>
      </c>
      <c r="D89" t="s">
        <v>46</v>
      </c>
    </row>
    <row r="90" spans="1:15" s="2" customFormat="1" ht="10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row>
    <row r="91" spans="1:15" x14ac:dyDescent="0.25">
      <c r="A91" t="s">
        <v>54</v>
      </c>
      <c r="B91" t="s">
        <v>55</v>
      </c>
      <c r="C91">
        <v>407</v>
      </c>
      <c r="D91">
        <v>129</v>
      </c>
      <c r="E91">
        <v>98</v>
      </c>
      <c r="F91">
        <v>180</v>
      </c>
      <c r="J91" t="str">
        <f>B91</f>
        <v>Roy Cooper</v>
      </c>
      <c r="K91" s="1">
        <f>C91/C96</f>
        <v>0.46674311926605505</v>
      </c>
      <c r="L91" s="1">
        <f>D91/D96</f>
        <v>0.4777777777777778</v>
      </c>
      <c r="M91" s="1">
        <f>E91/E96</f>
        <v>0.45370370370370372</v>
      </c>
      <c r="N91" s="1">
        <f>F91/F96</f>
        <v>0.46632124352331605</v>
      </c>
      <c r="O91" s="1"/>
    </row>
    <row r="92" spans="1:15" x14ac:dyDescent="0.25">
      <c r="B92" t="s">
        <v>56</v>
      </c>
      <c r="C92">
        <v>273</v>
      </c>
      <c r="D92">
        <v>116</v>
      </c>
      <c r="E92">
        <v>67</v>
      </c>
      <c r="F92">
        <v>90</v>
      </c>
      <c r="J92" t="str">
        <f>B92</f>
        <v>Michael Whatley</v>
      </c>
      <c r="K92" s="1">
        <f>C92/C96</f>
        <v>0.31307339449541283</v>
      </c>
      <c r="L92" s="1">
        <f>D92/D96</f>
        <v>0.42962962962962964</v>
      </c>
      <c r="M92" s="1">
        <f>E92/E96</f>
        <v>0.31018518518518517</v>
      </c>
      <c r="N92" s="1">
        <f>F92/F96</f>
        <v>0.23316062176165803</v>
      </c>
      <c r="O92" s="1"/>
    </row>
    <row r="93" spans="1:15" x14ac:dyDescent="0.25">
      <c r="B93" t="s">
        <v>57</v>
      </c>
      <c r="C93">
        <v>35</v>
      </c>
      <c r="D93">
        <v>2</v>
      </c>
      <c r="E93">
        <v>4</v>
      </c>
      <c r="F93">
        <v>29</v>
      </c>
      <c r="J93" t="str">
        <f>B93</f>
        <v>Shannon W. Bray</v>
      </c>
      <c r="K93" s="1">
        <f>C93/C96</f>
        <v>4.0137614678899085E-2</v>
      </c>
      <c r="L93" s="1">
        <f>D93/D96</f>
        <v>7.4074074074074077E-3</v>
      </c>
      <c r="M93" s="1">
        <f>E93/E96</f>
        <v>1.8518518518518517E-2</v>
      </c>
      <c r="N93" s="1">
        <f>F93/F96</f>
        <v>7.512953367875648E-2</v>
      </c>
      <c r="O93" s="1"/>
    </row>
    <row r="94" spans="1:15" x14ac:dyDescent="0.25">
      <c r="B94" t="s">
        <v>58</v>
      </c>
      <c r="C94">
        <v>4</v>
      </c>
      <c r="D94">
        <v>1</v>
      </c>
      <c r="E94">
        <v>2</v>
      </c>
      <c r="F94">
        <v>1</v>
      </c>
      <c r="J94" t="str">
        <f>B94</f>
        <v>Another candidate</v>
      </c>
      <c r="K94" s="1">
        <f>C94/C96</f>
        <v>4.5871559633027525E-3</v>
      </c>
      <c r="L94" s="1">
        <f>D94/D96</f>
        <v>3.7037037037037038E-3</v>
      </c>
      <c r="M94" s="1">
        <f>E94/E96</f>
        <v>9.2592592592592587E-3</v>
      </c>
      <c r="N94" s="1">
        <f>F94/F96</f>
        <v>2.5906735751295338E-3</v>
      </c>
      <c r="O94" s="1"/>
    </row>
    <row r="95" spans="1:15" x14ac:dyDescent="0.25">
      <c r="B95" t="s">
        <v>59</v>
      </c>
      <c r="C95">
        <v>153</v>
      </c>
      <c r="D95">
        <v>22</v>
      </c>
      <c r="E95">
        <v>45</v>
      </c>
      <c r="F95">
        <v>86</v>
      </c>
      <c r="J95" t="str">
        <f>B95</f>
        <v>Undecided</v>
      </c>
      <c r="K95" s="1">
        <f>C95/C96</f>
        <v>0.17545871559633028</v>
      </c>
      <c r="L95" s="1">
        <f>D95/D96</f>
        <v>8.1481481481481488E-2</v>
      </c>
      <c r="M95" s="1">
        <f>E95/E96</f>
        <v>0.20833333333333334</v>
      </c>
      <c r="N95" s="1">
        <f>F95/F96</f>
        <v>0.22279792746113988</v>
      </c>
      <c r="O95" s="1"/>
    </row>
    <row r="96" spans="1:15" x14ac:dyDescent="0.25">
      <c r="A96" t="s">
        <v>3</v>
      </c>
      <c r="C96">
        <v>872</v>
      </c>
      <c r="D96">
        <v>270</v>
      </c>
      <c r="E96">
        <v>216</v>
      </c>
      <c r="F96">
        <v>386</v>
      </c>
    </row>
    <row r="101" spans="1:15" x14ac:dyDescent="0.25">
      <c r="A101" t="s">
        <v>136</v>
      </c>
    </row>
    <row r="102" spans="1:15" x14ac:dyDescent="0.25">
      <c r="A102" t="s">
        <v>1</v>
      </c>
    </row>
    <row r="103" spans="1:15" x14ac:dyDescent="0.25">
      <c r="C103" t="s">
        <v>3</v>
      </c>
      <c r="D103" t="s">
        <v>40</v>
      </c>
    </row>
    <row r="104" spans="1:15"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O104" s="2" t="str">
        <f>G104</f>
        <v>Rural County</v>
      </c>
    </row>
    <row r="105" spans="1:15" x14ac:dyDescent="0.25">
      <c r="A105" t="s">
        <v>54</v>
      </c>
      <c r="B105" t="s">
        <v>55</v>
      </c>
      <c r="C105">
        <v>407</v>
      </c>
      <c r="D105">
        <v>155</v>
      </c>
      <c r="E105">
        <v>96</v>
      </c>
      <c r="F105">
        <v>85</v>
      </c>
      <c r="G105">
        <v>71</v>
      </c>
      <c r="J105" t="str">
        <f>B105</f>
        <v>Roy Cooper</v>
      </c>
      <c r="K105" s="1">
        <f>C105/C110</f>
        <v>0.46727898966704939</v>
      </c>
      <c r="L105" s="1">
        <f>D105/D110</f>
        <v>0.5719557195571956</v>
      </c>
      <c r="M105" s="1">
        <f>E105/E110</f>
        <v>0.45497630331753552</v>
      </c>
      <c r="N105" s="1">
        <f>F105/F110</f>
        <v>0.41463414634146339</v>
      </c>
      <c r="O105" s="1">
        <f>G105/G110</f>
        <v>0.3858695652173913</v>
      </c>
    </row>
    <row r="106" spans="1:15" x14ac:dyDescent="0.25">
      <c r="B106" t="s">
        <v>56</v>
      </c>
      <c r="C106">
        <v>273</v>
      </c>
      <c r="D106">
        <v>61</v>
      </c>
      <c r="E106">
        <v>71</v>
      </c>
      <c r="F106">
        <v>69</v>
      </c>
      <c r="G106">
        <v>72</v>
      </c>
      <c r="J106" t="str">
        <f>B106</f>
        <v>Michael Whatley</v>
      </c>
      <c r="K106" s="1">
        <f>C106/C110</f>
        <v>0.31343283582089554</v>
      </c>
      <c r="L106" s="1">
        <f>D106/D110</f>
        <v>0.22509225092250923</v>
      </c>
      <c r="M106" s="1">
        <f>E106/E110</f>
        <v>0.33649289099526064</v>
      </c>
      <c r="N106" s="1">
        <f>F106/F110</f>
        <v>0.33658536585365856</v>
      </c>
      <c r="O106" s="1">
        <f>G106/G110</f>
        <v>0.39130434782608697</v>
      </c>
    </row>
    <row r="107" spans="1:15" x14ac:dyDescent="0.25">
      <c r="B107" t="s">
        <v>57</v>
      </c>
      <c r="C107">
        <v>35</v>
      </c>
      <c r="D107">
        <v>15</v>
      </c>
      <c r="E107">
        <v>9</v>
      </c>
      <c r="F107">
        <v>2</v>
      </c>
      <c r="G107">
        <v>9</v>
      </c>
      <c r="J107" t="str">
        <f>B107</f>
        <v>Shannon W. Bray</v>
      </c>
      <c r="K107" s="1">
        <f>C107/C110</f>
        <v>4.0183696900114814E-2</v>
      </c>
      <c r="L107" s="1">
        <f>D107/D110</f>
        <v>5.5350553505535055E-2</v>
      </c>
      <c r="M107" s="1">
        <f>E107/E110</f>
        <v>4.2654028436018961E-2</v>
      </c>
      <c r="N107" s="1">
        <f>F107/F110</f>
        <v>9.7560975609756097E-3</v>
      </c>
      <c r="O107" s="1">
        <f>G107/G110</f>
        <v>4.8913043478260872E-2</v>
      </c>
    </row>
    <row r="108" spans="1:15" x14ac:dyDescent="0.25">
      <c r="B108" t="s">
        <v>58</v>
      </c>
      <c r="C108">
        <v>3</v>
      </c>
      <c r="D108">
        <v>1</v>
      </c>
      <c r="E108">
        <v>2</v>
      </c>
      <c r="F108">
        <v>0</v>
      </c>
      <c r="G108">
        <v>0</v>
      </c>
      <c r="J108" t="str">
        <f>B108</f>
        <v>Another candidate</v>
      </c>
      <c r="K108" s="1">
        <f>C108/C110</f>
        <v>3.4443168771526979E-3</v>
      </c>
      <c r="L108" s="1">
        <f>D108/D110</f>
        <v>3.6900369003690036E-3</v>
      </c>
      <c r="M108" s="1">
        <f>E108/E110</f>
        <v>9.4786729857819912E-3</v>
      </c>
      <c r="N108" s="1">
        <f>F108/F110</f>
        <v>0</v>
      </c>
      <c r="O108" s="1">
        <f>G108/G110</f>
        <v>0</v>
      </c>
    </row>
    <row r="109" spans="1:15" x14ac:dyDescent="0.25">
      <c r="B109" t="s">
        <v>59</v>
      </c>
      <c r="C109">
        <v>153</v>
      </c>
      <c r="D109">
        <v>39</v>
      </c>
      <c r="E109">
        <v>33</v>
      </c>
      <c r="F109">
        <v>49</v>
      </c>
      <c r="G109">
        <v>32</v>
      </c>
      <c r="J109" t="str">
        <f>B109</f>
        <v>Undecided</v>
      </c>
      <c r="K109" s="1">
        <f>C109/C110</f>
        <v>0.1756601607347876</v>
      </c>
      <c r="L109" s="1">
        <f>D109/D110</f>
        <v>0.14391143911439114</v>
      </c>
      <c r="M109" s="1">
        <f>E109/E110</f>
        <v>0.15639810426540285</v>
      </c>
      <c r="N109" s="1">
        <f>F109/F110</f>
        <v>0.23902439024390243</v>
      </c>
      <c r="O109" s="1">
        <f>G109/G110</f>
        <v>0.17391304347826086</v>
      </c>
    </row>
    <row r="110" spans="1:15" x14ac:dyDescent="0.25">
      <c r="A110" t="s">
        <v>3</v>
      </c>
      <c r="C110">
        <v>871</v>
      </c>
      <c r="D110">
        <v>271</v>
      </c>
      <c r="E110">
        <v>211</v>
      </c>
      <c r="F110">
        <v>205</v>
      </c>
      <c r="G110">
        <v>184</v>
      </c>
    </row>
    <row r="115" spans="1:15" x14ac:dyDescent="0.25">
      <c r="A115" t="s">
        <v>137</v>
      </c>
    </row>
    <row r="116" spans="1:15" x14ac:dyDescent="0.25">
      <c r="A116" t="s">
        <v>1</v>
      </c>
    </row>
    <row r="117" spans="1:15" x14ac:dyDescent="0.25">
      <c r="C117" t="s">
        <v>3</v>
      </c>
      <c r="D117" t="s">
        <v>70</v>
      </c>
    </row>
    <row r="118" spans="1:15" s="2" customFormat="1" ht="80" x14ac:dyDescent="0.25">
      <c r="C118" s="2" t="s">
        <v>50</v>
      </c>
      <c r="D118" s="2" t="s">
        <v>71</v>
      </c>
      <c r="E118" s="2" t="s">
        <v>72</v>
      </c>
      <c r="F118" s="2" t="s">
        <v>73</v>
      </c>
      <c r="G118" s="2" t="s">
        <v>74</v>
      </c>
      <c r="K118" s="2" t="str">
        <f>C118</f>
        <v>North Carolina</v>
      </c>
      <c r="L118" s="2" t="str">
        <f>D118</f>
        <v>Voted for Donald Trump</v>
      </c>
      <c r="M118" s="2" t="str">
        <f>E118</f>
        <v>Voted for Kamala Harris</v>
      </c>
      <c r="N118" s="2" t="str">
        <f>F118</f>
        <v>Voted third party</v>
      </c>
      <c r="O118" s="2" t="str">
        <f>G118</f>
        <v>Didn't vote in 2024 presidential election</v>
      </c>
    </row>
    <row r="119" spans="1:15" x14ac:dyDescent="0.25">
      <c r="A119" t="s">
        <v>54</v>
      </c>
      <c r="B119" t="s">
        <v>55</v>
      </c>
      <c r="C119">
        <v>404</v>
      </c>
      <c r="D119">
        <v>36</v>
      </c>
      <c r="E119">
        <v>294</v>
      </c>
      <c r="F119">
        <v>0</v>
      </c>
      <c r="G119">
        <v>74</v>
      </c>
      <c r="J119" t="str">
        <f>B119</f>
        <v>Roy Cooper</v>
      </c>
      <c r="K119" s="1">
        <f>C119/C124</f>
        <v>0.46543778801843316</v>
      </c>
      <c r="L119" s="1">
        <f>D119/D124</f>
        <v>0.10619469026548672</v>
      </c>
      <c r="M119" s="1">
        <f>E119/E124</f>
        <v>0.89634146341463417</v>
      </c>
      <c r="N119" s="1">
        <f>F119/F124</f>
        <v>0</v>
      </c>
      <c r="O119" s="1">
        <f>G119/G124</f>
        <v>0.37755102040816324</v>
      </c>
    </row>
    <row r="120" spans="1:15" x14ac:dyDescent="0.25">
      <c r="B120" t="s">
        <v>56</v>
      </c>
      <c r="C120">
        <v>273</v>
      </c>
      <c r="D120">
        <v>235</v>
      </c>
      <c r="E120">
        <v>8</v>
      </c>
      <c r="F120">
        <v>0</v>
      </c>
      <c r="G120">
        <v>30</v>
      </c>
      <c r="J120" t="str">
        <f>B120</f>
        <v>Michael Whatley</v>
      </c>
      <c r="K120" s="1">
        <f>C120/C124</f>
        <v>0.31451612903225806</v>
      </c>
      <c r="L120" s="1">
        <f>D120/D124</f>
        <v>0.69321533923303835</v>
      </c>
      <c r="M120" s="1">
        <f>E120/E124</f>
        <v>2.4390243902439025E-2</v>
      </c>
      <c r="N120" s="1">
        <f>F120/F124</f>
        <v>0</v>
      </c>
      <c r="O120" s="1">
        <f>G120/G124</f>
        <v>0.15306122448979592</v>
      </c>
    </row>
    <row r="121" spans="1:15" x14ac:dyDescent="0.25">
      <c r="B121" t="s">
        <v>57</v>
      </c>
      <c r="C121">
        <v>35</v>
      </c>
      <c r="D121">
        <v>11</v>
      </c>
      <c r="E121">
        <v>4</v>
      </c>
      <c r="F121">
        <v>2</v>
      </c>
      <c r="G121">
        <v>18</v>
      </c>
      <c r="J121" t="str">
        <f>B121</f>
        <v>Shannon W. Bray</v>
      </c>
      <c r="K121" s="1">
        <f>C121/C124</f>
        <v>4.0322580645161289E-2</v>
      </c>
      <c r="L121" s="1">
        <f>D121/D124</f>
        <v>3.2448377581120944E-2</v>
      </c>
      <c r="M121" s="1">
        <f>E121/E124</f>
        <v>1.2195121951219513E-2</v>
      </c>
      <c r="N121" s="1">
        <f>F121/F124</f>
        <v>0.4</v>
      </c>
      <c r="O121" s="1">
        <f>G121/G124</f>
        <v>9.1836734693877556E-2</v>
      </c>
    </row>
    <row r="122" spans="1:15" x14ac:dyDescent="0.25">
      <c r="B122" t="s">
        <v>58</v>
      </c>
      <c r="C122">
        <v>3</v>
      </c>
      <c r="D122">
        <v>2</v>
      </c>
      <c r="E122">
        <v>0</v>
      </c>
      <c r="F122">
        <v>1</v>
      </c>
      <c r="G122">
        <v>0</v>
      </c>
      <c r="J122" t="str">
        <f>B122</f>
        <v>Another candidate</v>
      </c>
      <c r="K122" s="1">
        <f>C122/C124</f>
        <v>3.4562211981566822E-3</v>
      </c>
      <c r="L122" s="1">
        <f>D122/D124</f>
        <v>5.8997050147492625E-3</v>
      </c>
      <c r="M122" s="1">
        <f>E122/E124</f>
        <v>0</v>
      </c>
      <c r="N122" s="1">
        <f>F122/F124</f>
        <v>0.2</v>
      </c>
      <c r="O122" s="1">
        <f>G122/G124</f>
        <v>0</v>
      </c>
    </row>
    <row r="123" spans="1:15" x14ac:dyDescent="0.25">
      <c r="B123" t="s">
        <v>59</v>
      </c>
      <c r="C123">
        <v>153</v>
      </c>
      <c r="D123">
        <v>55</v>
      </c>
      <c r="E123">
        <v>22</v>
      </c>
      <c r="F123">
        <v>2</v>
      </c>
      <c r="G123">
        <v>74</v>
      </c>
      <c r="J123" t="str">
        <f>B123</f>
        <v>Undecided</v>
      </c>
      <c r="K123" s="1">
        <f>C123/C124</f>
        <v>0.17626728110599077</v>
      </c>
      <c r="L123" s="1">
        <f>D123/D124</f>
        <v>0.16224188790560473</v>
      </c>
      <c r="M123" s="1">
        <f>E123/E124</f>
        <v>6.7073170731707321E-2</v>
      </c>
      <c r="N123" s="1">
        <f>F123/F124</f>
        <v>0.4</v>
      </c>
      <c r="O123" s="1">
        <f>G123/G124</f>
        <v>0.37755102040816324</v>
      </c>
    </row>
    <row r="124" spans="1:15" x14ac:dyDescent="0.25">
      <c r="A124" t="s">
        <v>3</v>
      </c>
      <c r="C124">
        <v>868</v>
      </c>
      <c r="D124">
        <v>339</v>
      </c>
      <c r="E124">
        <v>328</v>
      </c>
      <c r="F124">
        <v>5</v>
      </c>
      <c r="G124">
        <v>196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3626C-2FE2-DC4C-8F9B-947C18F6690A}">
  <dimension ref="A1:T124"/>
  <sheetViews>
    <sheetView workbookViewId="0"/>
  </sheetViews>
  <sheetFormatPr baseColWidth="10" defaultRowHeight="19" x14ac:dyDescent="0.25"/>
  <cols>
    <col min="2" max="2" width="27.140625" customWidth="1"/>
    <col min="10" max="10" width="18" customWidth="1"/>
    <col min="12" max="15" width="11.85546875" customWidth="1"/>
  </cols>
  <sheetData>
    <row r="1" spans="1:20" x14ac:dyDescent="0.25">
      <c r="A1" t="s">
        <v>317</v>
      </c>
      <c r="T1" t="s">
        <v>337</v>
      </c>
    </row>
    <row r="3" spans="1:20" x14ac:dyDescent="0.25">
      <c r="A3" t="s">
        <v>289</v>
      </c>
    </row>
    <row r="4" spans="1:20" x14ac:dyDescent="0.25">
      <c r="A4" t="s">
        <v>1</v>
      </c>
    </row>
    <row r="5" spans="1:20" x14ac:dyDescent="0.25">
      <c r="C5" t="s">
        <v>3</v>
      </c>
      <c r="D5" t="s">
        <v>2</v>
      </c>
      <c r="K5" t="s">
        <v>303</v>
      </c>
      <c r="L5" s="1">
        <f>D12/871</f>
        <v>0.30884041331802525</v>
      </c>
      <c r="M5" s="1">
        <f>E12/871</f>
        <v>0.31343283582089554</v>
      </c>
      <c r="N5" s="1">
        <f>F12/871</f>
        <v>0.30080367393800228</v>
      </c>
      <c r="O5" s="1">
        <f>G12/872</f>
        <v>7.6834862385321098E-2</v>
      </c>
    </row>
    <row r="6" spans="1:20"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row>
    <row r="7" spans="1:20" x14ac:dyDescent="0.25">
      <c r="A7" t="s">
        <v>290</v>
      </c>
      <c r="B7" t="s">
        <v>291</v>
      </c>
      <c r="C7">
        <v>416</v>
      </c>
      <c r="D7">
        <v>231</v>
      </c>
      <c r="E7">
        <v>132</v>
      </c>
      <c r="F7">
        <v>30</v>
      </c>
      <c r="G7">
        <v>23</v>
      </c>
      <c r="J7" t="str">
        <f>B7</f>
        <v>Roy Cooper (+ leaners)</v>
      </c>
      <c r="K7" s="1">
        <f>C7/C12</f>
        <v>0.47761194029850745</v>
      </c>
      <c r="L7" s="1">
        <f>D7/D12</f>
        <v>0.85873605947955389</v>
      </c>
      <c r="M7" s="1">
        <f>E7/E12</f>
        <v>0.48351648351648352</v>
      </c>
      <c r="N7" s="1">
        <f>F7/F12</f>
        <v>0.11450381679389313</v>
      </c>
      <c r="O7" s="1">
        <f>G7/G12</f>
        <v>0.34328358208955223</v>
      </c>
    </row>
    <row r="8" spans="1:20" x14ac:dyDescent="0.25">
      <c r="B8" t="s">
        <v>292</v>
      </c>
      <c r="C8">
        <v>292</v>
      </c>
      <c r="D8">
        <v>13</v>
      </c>
      <c r="E8">
        <v>74</v>
      </c>
      <c r="F8">
        <v>196</v>
      </c>
      <c r="G8">
        <v>9</v>
      </c>
      <c r="J8" t="str">
        <f>B8</f>
        <v>Michael Whatley (+ leaners)</v>
      </c>
      <c r="K8" s="1">
        <f>C8/C12</f>
        <v>0.33524684270952926</v>
      </c>
      <c r="L8" s="1">
        <f>D8/D12</f>
        <v>4.8327137546468404E-2</v>
      </c>
      <c r="M8" s="1">
        <f>E8/E12</f>
        <v>0.27106227106227104</v>
      </c>
      <c r="N8" s="1">
        <f>F8/F12</f>
        <v>0.74809160305343514</v>
      </c>
      <c r="O8" s="1">
        <f>G8/G12</f>
        <v>0.13432835820895522</v>
      </c>
    </row>
    <row r="9" spans="1:20" x14ac:dyDescent="0.25">
      <c r="B9" t="s">
        <v>293</v>
      </c>
      <c r="C9">
        <v>37</v>
      </c>
      <c r="D9">
        <v>11</v>
      </c>
      <c r="E9">
        <v>12</v>
      </c>
      <c r="F9">
        <v>6</v>
      </c>
      <c r="G9">
        <v>8</v>
      </c>
      <c r="J9" t="str">
        <f>B9</f>
        <v>Shannon W. Bray (+ leaners)</v>
      </c>
      <c r="K9" s="1">
        <f>C9/C12</f>
        <v>4.2479908151549943E-2</v>
      </c>
      <c r="L9" s="1">
        <f>D9/D12</f>
        <v>4.0892193308550186E-2</v>
      </c>
      <c r="M9" s="1">
        <f>E9/E12</f>
        <v>4.3956043956043959E-2</v>
      </c>
      <c r="N9" s="1">
        <f>F9/F12</f>
        <v>2.2900763358778626E-2</v>
      </c>
      <c r="O9" s="1">
        <f>G9/G12</f>
        <v>0.11940298507462686</v>
      </c>
    </row>
    <row r="10" spans="1:20" x14ac:dyDescent="0.25">
      <c r="B10" t="s">
        <v>294</v>
      </c>
      <c r="C10">
        <v>4</v>
      </c>
      <c r="D10">
        <v>0</v>
      </c>
      <c r="E10">
        <v>2</v>
      </c>
      <c r="F10">
        <v>1</v>
      </c>
      <c r="G10">
        <v>1</v>
      </c>
      <c r="J10" t="str">
        <f>B10</f>
        <v>Other candidate (+ leaners)</v>
      </c>
      <c r="K10" s="1">
        <f>C10/C12</f>
        <v>4.5924225028702642E-3</v>
      </c>
      <c r="L10" s="1">
        <f>D10/D12</f>
        <v>0</v>
      </c>
      <c r="M10" s="1">
        <f>E10/E12</f>
        <v>7.326007326007326E-3</v>
      </c>
      <c r="N10" s="1">
        <f>F10/F12</f>
        <v>3.8167938931297708E-3</v>
      </c>
      <c r="O10" s="1">
        <f>G10/G12</f>
        <v>1.4925373134328358E-2</v>
      </c>
    </row>
    <row r="11" spans="1:20" x14ac:dyDescent="0.25">
      <c r="B11" t="s">
        <v>59</v>
      </c>
      <c r="C11">
        <v>122</v>
      </c>
      <c r="D11">
        <v>14</v>
      </c>
      <c r="E11">
        <v>53</v>
      </c>
      <c r="F11">
        <v>29</v>
      </c>
      <c r="G11">
        <v>26</v>
      </c>
      <c r="J11" t="str">
        <f>B11</f>
        <v>Undecided</v>
      </c>
      <c r="K11" s="1">
        <f>C11/C12</f>
        <v>0.14006888633754305</v>
      </c>
      <c r="L11" s="1">
        <f>D11/D12</f>
        <v>5.204460966542751E-2</v>
      </c>
      <c r="M11" s="1">
        <f>E11/E12</f>
        <v>0.19413919413919414</v>
      </c>
      <c r="N11" s="1">
        <f>F11/F12</f>
        <v>0.11068702290076336</v>
      </c>
      <c r="O11" s="1">
        <f>G11/G12</f>
        <v>0.38805970149253732</v>
      </c>
    </row>
    <row r="12" spans="1:20" x14ac:dyDescent="0.25">
      <c r="A12" t="s">
        <v>3</v>
      </c>
      <c r="C12">
        <v>871</v>
      </c>
      <c r="D12">
        <v>269</v>
      </c>
      <c r="E12">
        <v>273</v>
      </c>
      <c r="F12">
        <v>262</v>
      </c>
      <c r="G12">
        <v>67</v>
      </c>
    </row>
    <row r="17" spans="1:15" x14ac:dyDescent="0.25">
      <c r="A17" t="s">
        <v>295</v>
      </c>
    </row>
    <row r="18" spans="1:15" x14ac:dyDescent="0.25">
      <c r="A18" t="s">
        <v>1</v>
      </c>
    </row>
    <row r="19" spans="1:15" x14ac:dyDescent="0.25">
      <c r="C19" t="s">
        <v>3</v>
      </c>
      <c r="D19" t="s">
        <v>15</v>
      </c>
    </row>
    <row r="20" spans="1:15"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row>
    <row r="21" spans="1:15" x14ac:dyDescent="0.25">
      <c r="A21" t="s">
        <v>290</v>
      </c>
      <c r="B21" t="s">
        <v>291</v>
      </c>
      <c r="C21">
        <v>417</v>
      </c>
      <c r="D21">
        <v>319</v>
      </c>
      <c r="E21">
        <v>50</v>
      </c>
      <c r="F21">
        <v>42</v>
      </c>
      <c r="G21">
        <v>6</v>
      </c>
      <c r="J21" t="str">
        <f>B21</f>
        <v>Roy Cooper (+ leaners)</v>
      </c>
      <c r="K21" s="1">
        <f>C21/C26</f>
        <v>0.47711670480549201</v>
      </c>
      <c r="L21" s="1">
        <f>D21/D26</f>
        <v>0.8529411764705882</v>
      </c>
      <c r="M21" s="1">
        <f>E21/E26</f>
        <v>0.4065040650406504</v>
      </c>
      <c r="N21" s="1">
        <f>F21/F26</f>
        <v>0.12034383954154727</v>
      </c>
      <c r="O21" s="1">
        <f>G21/G26</f>
        <v>0.21428571428571427</v>
      </c>
    </row>
    <row r="22" spans="1:15" x14ac:dyDescent="0.25">
      <c r="B22" t="s">
        <v>292</v>
      </c>
      <c r="C22">
        <v>293</v>
      </c>
      <c r="D22">
        <v>19</v>
      </c>
      <c r="E22">
        <v>20</v>
      </c>
      <c r="F22">
        <v>253</v>
      </c>
      <c r="G22">
        <v>1</v>
      </c>
      <c r="J22" t="str">
        <f>B22</f>
        <v>Michael Whatley (+ leaners)</v>
      </c>
      <c r="K22" s="1">
        <f>C22/C26</f>
        <v>0.33524027459954231</v>
      </c>
      <c r="L22" s="1">
        <f>D22/D26</f>
        <v>5.0802139037433157E-2</v>
      </c>
      <c r="M22" s="1">
        <f>E22/E26</f>
        <v>0.16260162601626016</v>
      </c>
      <c r="N22" s="1">
        <f>F22/F26</f>
        <v>0.72492836676217765</v>
      </c>
      <c r="O22" s="1">
        <f>G22/G26</f>
        <v>3.5714285714285712E-2</v>
      </c>
    </row>
    <row r="23" spans="1:15" x14ac:dyDescent="0.25">
      <c r="B23" t="s">
        <v>293</v>
      </c>
      <c r="C23">
        <v>37</v>
      </c>
      <c r="D23">
        <v>13</v>
      </c>
      <c r="E23">
        <v>5</v>
      </c>
      <c r="F23">
        <v>14</v>
      </c>
      <c r="G23">
        <v>5</v>
      </c>
      <c r="J23" t="str">
        <f>B23</f>
        <v>Shannon W. Bray (+ leaners)</v>
      </c>
      <c r="K23" s="1">
        <f>C23/C26</f>
        <v>4.2334096109839819E-2</v>
      </c>
      <c r="L23" s="1">
        <f>D23/D26</f>
        <v>3.4759358288770054E-2</v>
      </c>
      <c r="M23" s="1">
        <f>E23/E26</f>
        <v>4.065040650406504E-2</v>
      </c>
      <c r="N23" s="1">
        <f>F23/F26</f>
        <v>4.0114613180515762E-2</v>
      </c>
      <c r="O23" s="1">
        <f>G23/G26</f>
        <v>0.17857142857142858</v>
      </c>
    </row>
    <row r="24" spans="1:15" x14ac:dyDescent="0.25">
      <c r="B24" t="s">
        <v>294</v>
      </c>
      <c r="C24">
        <v>3</v>
      </c>
      <c r="D24">
        <v>0</v>
      </c>
      <c r="E24">
        <v>2</v>
      </c>
      <c r="F24">
        <v>1</v>
      </c>
      <c r="G24">
        <v>0</v>
      </c>
      <c r="J24" t="str">
        <f>B24</f>
        <v>Other candidate (+ leaners)</v>
      </c>
      <c r="K24" s="1">
        <f>C24/C26</f>
        <v>3.4324942791762012E-3</v>
      </c>
      <c r="L24" s="1">
        <f>D24/D26</f>
        <v>0</v>
      </c>
      <c r="M24" s="1">
        <f>E24/E26</f>
        <v>1.6260162601626018E-2</v>
      </c>
      <c r="N24" s="1">
        <f>F24/F26</f>
        <v>2.8653295128939827E-3</v>
      </c>
      <c r="O24" s="1">
        <f>G24/G26</f>
        <v>0</v>
      </c>
    </row>
    <row r="25" spans="1:15" x14ac:dyDescent="0.25">
      <c r="B25" t="s">
        <v>59</v>
      </c>
      <c r="C25">
        <v>124</v>
      </c>
      <c r="D25">
        <v>23</v>
      </c>
      <c r="E25">
        <v>46</v>
      </c>
      <c r="F25">
        <v>39</v>
      </c>
      <c r="G25">
        <v>16</v>
      </c>
      <c r="J25" t="str">
        <f>B25</f>
        <v>Undecided</v>
      </c>
      <c r="K25" s="1">
        <f>C25/C26</f>
        <v>0.14187643020594964</v>
      </c>
      <c r="L25" s="1">
        <f>D25/D26</f>
        <v>6.1497326203208559E-2</v>
      </c>
      <c r="M25" s="1">
        <f>E25/E26</f>
        <v>0.37398373983739835</v>
      </c>
      <c r="N25" s="1">
        <f>F25/F26</f>
        <v>0.11174785100286533</v>
      </c>
      <c r="O25" s="1">
        <f>G25/G26</f>
        <v>0.5714285714285714</v>
      </c>
    </row>
    <row r="26" spans="1:15" x14ac:dyDescent="0.25">
      <c r="A26" t="s">
        <v>3</v>
      </c>
      <c r="C26">
        <v>874</v>
      </c>
      <c r="D26">
        <v>374</v>
      </c>
      <c r="E26">
        <v>123</v>
      </c>
      <c r="F26">
        <v>349</v>
      </c>
      <c r="G26">
        <v>28</v>
      </c>
    </row>
    <row r="31" spans="1:15" x14ac:dyDescent="0.25">
      <c r="A31" t="s">
        <v>296</v>
      </c>
    </row>
    <row r="32" spans="1:15" x14ac:dyDescent="0.25">
      <c r="A32" t="s">
        <v>1</v>
      </c>
    </row>
    <row r="33" spans="1:15" x14ac:dyDescent="0.25">
      <c r="C33" t="s">
        <v>3</v>
      </c>
      <c r="D33" t="s">
        <v>21</v>
      </c>
    </row>
    <row r="34" spans="1:15"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row>
    <row r="35" spans="1:15" x14ac:dyDescent="0.25">
      <c r="A35" t="s">
        <v>290</v>
      </c>
      <c r="B35" t="s">
        <v>291</v>
      </c>
      <c r="C35">
        <v>416</v>
      </c>
      <c r="D35">
        <v>189</v>
      </c>
      <c r="E35">
        <v>165</v>
      </c>
      <c r="F35">
        <v>42</v>
      </c>
      <c r="G35">
        <v>20</v>
      </c>
      <c r="J35" t="str">
        <f>B35</f>
        <v>Roy Cooper (+ leaners)</v>
      </c>
      <c r="K35" s="1">
        <f>C35/C40</f>
        <v>0.47761194029850745</v>
      </c>
      <c r="L35" s="1">
        <f>D35/D40</f>
        <v>0.79746835443037978</v>
      </c>
      <c r="M35" s="1">
        <f>E35/E40</f>
        <v>0.59782608695652173</v>
      </c>
      <c r="N35" s="1">
        <f>F35/F40</f>
        <v>0.14093959731543623</v>
      </c>
      <c r="O35" s="1">
        <f>G35/G40</f>
        <v>0.33333333333333331</v>
      </c>
    </row>
    <row r="36" spans="1:15" x14ac:dyDescent="0.25">
      <c r="B36" t="s">
        <v>292</v>
      </c>
      <c r="C36">
        <v>293</v>
      </c>
      <c r="D36">
        <v>20</v>
      </c>
      <c r="E36">
        <v>55</v>
      </c>
      <c r="F36">
        <v>216</v>
      </c>
      <c r="G36">
        <v>2</v>
      </c>
      <c r="J36" t="str">
        <f>B36</f>
        <v>Michael Whatley (+ leaners)</v>
      </c>
      <c r="K36" s="1">
        <f>C36/C40</f>
        <v>0.33639494833524686</v>
      </c>
      <c r="L36" s="1">
        <f>D36/D40</f>
        <v>8.4388185654008435E-2</v>
      </c>
      <c r="M36" s="1">
        <f>E36/E40</f>
        <v>0.19927536231884058</v>
      </c>
      <c r="N36" s="1">
        <f>F36/F40</f>
        <v>0.72483221476510062</v>
      </c>
      <c r="O36" s="1">
        <f>G36/G40</f>
        <v>3.3333333333333333E-2</v>
      </c>
    </row>
    <row r="37" spans="1:15" x14ac:dyDescent="0.25">
      <c r="B37" t="s">
        <v>293</v>
      </c>
      <c r="C37">
        <v>37</v>
      </c>
      <c r="D37">
        <v>8</v>
      </c>
      <c r="E37">
        <v>11</v>
      </c>
      <c r="F37">
        <v>10</v>
      </c>
      <c r="G37">
        <v>8</v>
      </c>
      <c r="J37" t="str">
        <f>B37</f>
        <v>Shannon W. Bray (+ leaners)</v>
      </c>
      <c r="K37" s="1">
        <f>C37/C40</f>
        <v>4.2479908151549943E-2</v>
      </c>
      <c r="L37" s="1">
        <f>D37/D40</f>
        <v>3.3755274261603373E-2</v>
      </c>
      <c r="M37" s="1">
        <f>E37/E40</f>
        <v>3.9855072463768113E-2</v>
      </c>
      <c r="N37" s="1">
        <f>F37/F40</f>
        <v>3.3557046979865772E-2</v>
      </c>
      <c r="O37" s="1">
        <f>G37/G40</f>
        <v>0.13333333333333333</v>
      </c>
    </row>
    <row r="38" spans="1:15" x14ac:dyDescent="0.25">
      <c r="B38" t="s">
        <v>294</v>
      </c>
      <c r="C38">
        <v>3</v>
      </c>
      <c r="D38">
        <v>1</v>
      </c>
      <c r="E38">
        <v>0</v>
      </c>
      <c r="F38">
        <v>1</v>
      </c>
      <c r="G38">
        <v>1</v>
      </c>
      <c r="J38" t="str">
        <f>B38</f>
        <v>Other candidate (+ leaners)</v>
      </c>
      <c r="K38" s="1">
        <f>C38/C40</f>
        <v>3.4443168771526979E-3</v>
      </c>
      <c r="L38" s="1">
        <f>D38/D40</f>
        <v>4.2194092827004216E-3</v>
      </c>
      <c r="M38" s="1">
        <f>E38/E40</f>
        <v>0</v>
      </c>
      <c r="N38" s="1">
        <f>F38/F40</f>
        <v>3.3557046979865771E-3</v>
      </c>
      <c r="O38" s="1">
        <f>G38/G40</f>
        <v>1.6666666666666666E-2</v>
      </c>
    </row>
    <row r="39" spans="1:15" x14ac:dyDescent="0.25">
      <c r="B39" t="s">
        <v>59</v>
      </c>
      <c r="C39">
        <v>122</v>
      </c>
      <c r="D39">
        <v>19</v>
      </c>
      <c r="E39">
        <v>45</v>
      </c>
      <c r="F39">
        <v>29</v>
      </c>
      <c r="G39">
        <v>29</v>
      </c>
      <c r="J39" t="str">
        <f>B39</f>
        <v>Undecided</v>
      </c>
      <c r="K39" s="1">
        <f>C39/C40</f>
        <v>0.14006888633754305</v>
      </c>
      <c r="L39" s="1">
        <f>D39/D40</f>
        <v>8.0168776371308023E-2</v>
      </c>
      <c r="M39" s="1">
        <f>E39/E40</f>
        <v>0.16304347826086957</v>
      </c>
      <c r="N39" s="1">
        <f>F39/F40</f>
        <v>9.7315436241610737E-2</v>
      </c>
      <c r="O39" s="1">
        <f>G39/G40</f>
        <v>0.48333333333333334</v>
      </c>
    </row>
    <row r="40" spans="1:15" x14ac:dyDescent="0.25">
      <c r="A40" t="s">
        <v>3</v>
      </c>
      <c r="C40">
        <v>871</v>
      </c>
      <c r="D40">
        <v>237</v>
      </c>
      <c r="E40">
        <v>276</v>
      </c>
      <c r="F40">
        <v>298</v>
      </c>
      <c r="G40">
        <v>60</v>
      </c>
    </row>
    <row r="45" spans="1:15" x14ac:dyDescent="0.25">
      <c r="A45" t="s">
        <v>297</v>
      </c>
    </row>
    <row r="46" spans="1:15" x14ac:dyDescent="0.25">
      <c r="A46" t="s">
        <v>1</v>
      </c>
    </row>
    <row r="47" spans="1:15" x14ac:dyDescent="0.25">
      <c r="C47" t="s">
        <v>3</v>
      </c>
      <c r="D47" t="s">
        <v>26</v>
      </c>
    </row>
    <row r="48" spans="1:15"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row>
    <row r="49" spans="1:15" x14ac:dyDescent="0.25">
      <c r="A49" t="s">
        <v>290</v>
      </c>
      <c r="B49" t="s">
        <v>291</v>
      </c>
      <c r="C49">
        <v>416</v>
      </c>
      <c r="D49">
        <v>230</v>
      </c>
      <c r="E49">
        <v>129</v>
      </c>
      <c r="F49">
        <v>57</v>
      </c>
      <c r="J49" t="str">
        <f>B49</f>
        <v>Roy Cooper (+ leaners)</v>
      </c>
      <c r="K49" s="1">
        <f>C49/C54</f>
        <v>0.47706422018348627</v>
      </c>
      <c r="L49" s="1">
        <f>D49/D54</f>
        <v>0.41292639138240572</v>
      </c>
      <c r="M49" s="1">
        <f>E49/E54</f>
        <v>0.78181818181818186</v>
      </c>
      <c r="N49" s="1">
        <f>F49/F54</f>
        <v>0.38</v>
      </c>
      <c r="O49" s="1"/>
    </row>
    <row r="50" spans="1:15" x14ac:dyDescent="0.25">
      <c r="B50" t="s">
        <v>292</v>
      </c>
      <c r="C50">
        <v>292</v>
      </c>
      <c r="D50">
        <v>241</v>
      </c>
      <c r="E50">
        <v>8</v>
      </c>
      <c r="F50">
        <v>43</v>
      </c>
      <c r="J50" t="str">
        <f>B50</f>
        <v>Michael Whatley (+ leaners)</v>
      </c>
      <c r="K50" s="1">
        <f>C50/C54</f>
        <v>0.33486238532110091</v>
      </c>
      <c r="L50" s="1">
        <f>D50/D54</f>
        <v>0.43267504488330338</v>
      </c>
      <c r="M50" s="1">
        <f>E50/E54</f>
        <v>4.8484848484848485E-2</v>
      </c>
      <c r="N50" s="1">
        <f>F50/F54</f>
        <v>0.28666666666666668</v>
      </c>
      <c r="O50" s="1"/>
    </row>
    <row r="51" spans="1:15" x14ac:dyDescent="0.25">
      <c r="B51" t="s">
        <v>293</v>
      </c>
      <c r="C51">
        <v>37</v>
      </c>
      <c r="D51">
        <v>15</v>
      </c>
      <c r="E51">
        <v>6</v>
      </c>
      <c r="F51">
        <v>16</v>
      </c>
      <c r="J51" t="str">
        <f>B51</f>
        <v>Shannon W. Bray (+ leaners)</v>
      </c>
      <c r="K51" s="1">
        <f>C51/C54</f>
        <v>4.2431192660550461E-2</v>
      </c>
      <c r="L51" s="1">
        <f>D51/D54</f>
        <v>2.6929982046678635E-2</v>
      </c>
      <c r="M51" s="1">
        <f>E51/E54</f>
        <v>3.6363636363636362E-2</v>
      </c>
      <c r="N51" s="1">
        <f>F51/F54</f>
        <v>0.10666666666666667</v>
      </c>
      <c r="O51" s="1"/>
    </row>
    <row r="52" spans="1:15" x14ac:dyDescent="0.25">
      <c r="B52" t="s">
        <v>294</v>
      </c>
      <c r="C52">
        <v>4</v>
      </c>
      <c r="D52">
        <v>3</v>
      </c>
      <c r="E52">
        <v>0</v>
      </c>
      <c r="F52">
        <v>1</v>
      </c>
      <c r="J52" t="str">
        <f>B52</f>
        <v>Other candidate (+ leaners)</v>
      </c>
      <c r="K52" s="1">
        <f>C52/C54</f>
        <v>4.5871559633027525E-3</v>
      </c>
      <c r="L52" s="1">
        <f>D52/D54</f>
        <v>5.3859964093357273E-3</v>
      </c>
      <c r="M52" s="1">
        <f>E52/E54</f>
        <v>0</v>
      </c>
      <c r="N52" s="1">
        <f>F52/F54</f>
        <v>6.6666666666666671E-3</v>
      </c>
      <c r="O52" s="1"/>
    </row>
    <row r="53" spans="1:15" x14ac:dyDescent="0.25">
      <c r="B53" t="s">
        <v>59</v>
      </c>
      <c r="C53">
        <v>123</v>
      </c>
      <c r="D53">
        <v>68</v>
      </c>
      <c r="E53">
        <v>22</v>
      </c>
      <c r="F53">
        <v>33</v>
      </c>
      <c r="J53" t="str">
        <f>B53</f>
        <v>Undecided</v>
      </c>
      <c r="K53" s="1">
        <f>C53/C54</f>
        <v>0.14105504587155962</v>
      </c>
      <c r="L53" s="1">
        <f>D53/D54</f>
        <v>0.12208258527827648</v>
      </c>
      <c r="M53" s="1">
        <f>E53/E54</f>
        <v>0.13333333333333333</v>
      </c>
      <c r="N53" s="1">
        <f>F53/F54</f>
        <v>0.22</v>
      </c>
      <c r="O53" s="1"/>
    </row>
    <row r="54" spans="1:15" x14ac:dyDescent="0.25">
      <c r="A54" t="s">
        <v>3</v>
      </c>
      <c r="C54">
        <v>872</v>
      </c>
      <c r="D54">
        <v>557</v>
      </c>
      <c r="E54">
        <v>165</v>
      </c>
      <c r="F54">
        <v>150</v>
      </c>
    </row>
    <row r="59" spans="1:15" x14ac:dyDescent="0.25">
      <c r="A59" t="s">
        <v>298</v>
      </c>
    </row>
    <row r="60" spans="1:15" x14ac:dyDescent="0.25">
      <c r="A60" t="s">
        <v>1</v>
      </c>
    </row>
    <row r="61" spans="1:15" x14ac:dyDescent="0.25">
      <c r="C61" t="s">
        <v>3</v>
      </c>
      <c r="D61" t="s">
        <v>31</v>
      </c>
    </row>
    <row r="62" spans="1:15" s="2" customFormat="1" ht="40" x14ac:dyDescent="0.25">
      <c r="C62" s="2" t="s">
        <v>50</v>
      </c>
      <c r="D62" s="2" t="s">
        <v>32</v>
      </c>
      <c r="E62" s="2" t="s">
        <v>33</v>
      </c>
      <c r="K62" s="2" t="str">
        <f>C62</f>
        <v>North Carolina</v>
      </c>
      <c r="L62" s="2" t="str">
        <f>D62</f>
        <v>Male</v>
      </c>
      <c r="M62" s="2" t="str">
        <f>E62</f>
        <v>Female</v>
      </c>
    </row>
    <row r="63" spans="1:15" x14ac:dyDescent="0.25">
      <c r="A63" t="s">
        <v>290</v>
      </c>
      <c r="B63" t="s">
        <v>291</v>
      </c>
      <c r="C63">
        <v>416</v>
      </c>
      <c r="D63">
        <v>181</v>
      </c>
      <c r="E63">
        <v>235</v>
      </c>
      <c r="J63" t="str">
        <f>B63</f>
        <v>Roy Cooper (+ leaners)</v>
      </c>
      <c r="K63" s="1">
        <f>C63/C68</f>
        <v>0.47871116225546606</v>
      </c>
      <c r="L63" s="1">
        <f>D63/D68</f>
        <v>0.42688679245283018</v>
      </c>
      <c r="M63" s="1">
        <f>E63/E68</f>
        <v>0.5280898876404494</v>
      </c>
      <c r="N63" s="1"/>
      <c r="O63" s="1"/>
    </row>
    <row r="64" spans="1:15" x14ac:dyDescent="0.25">
      <c r="B64" t="s">
        <v>292</v>
      </c>
      <c r="C64">
        <v>292</v>
      </c>
      <c r="D64">
        <v>171</v>
      </c>
      <c r="E64">
        <v>121</v>
      </c>
      <c r="J64" t="str">
        <f>B64</f>
        <v>Michael Whatley (+ leaners)</v>
      </c>
      <c r="K64" s="1">
        <f>C64/C68</f>
        <v>0.33601841196777904</v>
      </c>
      <c r="L64" s="1">
        <f>D64/D68</f>
        <v>0.40330188679245282</v>
      </c>
      <c r="M64" s="1">
        <f>E64/E68</f>
        <v>0.27191011235955054</v>
      </c>
      <c r="N64" s="1"/>
      <c r="O64" s="1"/>
    </row>
    <row r="65" spans="1:15" x14ac:dyDescent="0.25">
      <c r="B65" t="s">
        <v>293</v>
      </c>
      <c r="C65">
        <v>36</v>
      </c>
      <c r="D65">
        <v>17</v>
      </c>
      <c r="E65">
        <v>19</v>
      </c>
      <c r="J65" t="str">
        <f>B65</f>
        <v>Shannon W. Bray (+ leaners)</v>
      </c>
      <c r="K65" s="1">
        <f>C65/C68</f>
        <v>4.1426927502876867E-2</v>
      </c>
      <c r="L65" s="1">
        <f>D65/D68</f>
        <v>4.0094339622641507E-2</v>
      </c>
      <c r="M65" s="1">
        <f>E65/E68</f>
        <v>4.2696629213483148E-2</v>
      </c>
      <c r="N65" s="1"/>
      <c r="O65" s="1"/>
    </row>
    <row r="66" spans="1:15" x14ac:dyDescent="0.25">
      <c r="B66" t="s">
        <v>294</v>
      </c>
      <c r="C66">
        <v>3</v>
      </c>
      <c r="D66">
        <v>1</v>
      </c>
      <c r="E66">
        <v>2</v>
      </c>
      <c r="J66" t="str">
        <f>B66</f>
        <v>Other candidate (+ leaners)</v>
      </c>
      <c r="K66" s="1">
        <f>C66/C68</f>
        <v>3.4522439585730723E-3</v>
      </c>
      <c r="L66" s="1">
        <f>D66/D68</f>
        <v>2.3584905660377358E-3</v>
      </c>
      <c r="M66" s="1">
        <f>E66/E68</f>
        <v>4.4943820224719105E-3</v>
      </c>
      <c r="N66" s="1"/>
      <c r="O66" s="1"/>
    </row>
    <row r="67" spans="1:15" x14ac:dyDescent="0.25">
      <c r="B67" t="s">
        <v>59</v>
      </c>
      <c r="C67">
        <v>122</v>
      </c>
      <c r="D67">
        <v>54</v>
      </c>
      <c r="E67">
        <v>68</v>
      </c>
      <c r="J67" t="str">
        <f>B67</f>
        <v>Undecided</v>
      </c>
      <c r="K67" s="1">
        <f>C67/C68</f>
        <v>0.14039125431530494</v>
      </c>
      <c r="L67" s="1">
        <f>D67/D68</f>
        <v>0.12735849056603774</v>
      </c>
      <c r="M67" s="1">
        <f>E67/E68</f>
        <v>0.15280898876404495</v>
      </c>
      <c r="N67" s="1"/>
      <c r="O67" s="1"/>
    </row>
    <row r="68" spans="1:15" x14ac:dyDescent="0.25">
      <c r="A68" t="s">
        <v>3</v>
      </c>
      <c r="C68">
        <v>869</v>
      </c>
      <c r="D68">
        <v>424</v>
      </c>
      <c r="E68">
        <v>445</v>
      </c>
    </row>
    <row r="73" spans="1:15" x14ac:dyDescent="0.25">
      <c r="A73" t="s">
        <v>299</v>
      </c>
    </row>
    <row r="74" spans="1:15" x14ac:dyDescent="0.25">
      <c r="A74" t="s">
        <v>1</v>
      </c>
    </row>
    <row r="75" spans="1:15" x14ac:dyDescent="0.25">
      <c r="C75" t="s">
        <v>3</v>
      </c>
      <c r="D75" t="s">
        <v>35</v>
      </c>
    </row>
    <row r="76" spans="1:15" s="2" customFormat="1" ht="8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row>
    <row r="77" spans="1:15" x14ac:dyDescent="0.25">
      <c r="A77" t="s">
        <v>290</v>
      </c>
      <c r="B77" t="s">
        <v>291</v>
      </c>
      <c r="C77">
        <v>416</v>
      </c>
      <c r="D77">
        <v>104</v>
      </c>
      <c r="E77">
        <v>126</v>
      </c>
      <c r="F77">
        <v>186</v>
      </c>
      <c r="J77" t="str">
        <f>B77</f>
        <v>Roy Cooper (+ leaners)</v>
      </c>
      <c r="K77" s="1">
        <f>C77/C82</f>
        <v>0.47871116225546606</v>
      </c>
      <c r="L77" s="1">
        <f>D77/D82</f>
        <v>0.37142857142857144</v>
      </c>
      <c r="M77" s="1">
        <f>E77/E82</f>
        <v>0.45652173913043476</v>
      </c>
      <c r="N77" s="1">
        <f>F77/F82</f>
        <v>0.59424920127795522</v>
      </c>
      <c r="O77" s="1"/>
    </row>
    <row r="78" spans="1:15" x14ac:dyDescent="0.25">
      <c r="B78" t="s">
        <v>292</v>
      </c>
      <c r="C78">
        <v>292</v>
      </c>
      <c r="D78">
        <v>103</v>
      </c>
      <c r="E78">
        <v>102</v>
      </c>
      <c r="F78">
        <v>87</v>
      </c>
      <c r="J78" t="str">
        <f>B78</f>
        <v>Michael Whatley (+ leaners)</v>
      </c>
      <c r="K78" s="1">
        <f>C78/C82</f>
        <v>0.33601841196777904</v>
      </c>
      <c r="L78" s="1">
        <f>D78/D82</f>
        <v>0.36785714285714288</v>
      </c>
      <c r="M78" s="1">
        <f>E78/E82</f>
        <v>0.36956521739130432</v>
      </c>
      <c r="N78" s="1">
        <f>F78/F82</f>
        <v>0.27795527156549521</v>
      </c>
      <c r="O78" s="1"/>
    </row>
    <row r="79" spans="1:15" x14ac:dyDescent="0.25">
      <c r="B79" t="s">
        <v>293</v>
      </c>
      <c r="C79">
        <v>36</v>
      </c>
      <c r="D79">
        <v>19</v>
      </c>
      <c r="E79">
        <v>7</v>
      </c>
      <c r="F79">
        <v>10</v>
      </c>
      <c r="J79" t="str">
        <f>B79</f>
        <v>Shannon W. Bray (+ leaners)</v>
      </c>
      <c r="K79" s="1">
        <f>C79/C82</f>
        <v>4.1426927502876867E-2</v>
      </c>
      <c r="L79" s="1">
        <f>D79/D82</f>
        <v>6.7857142857142852E-2</v>
      </c>
      <c r="M79" s="1">
        <f>E79/E82</f>
        <v>2.5362318840579712E-2</v>
      </c>
      <c r="N79" s="1">
        <f>F79/F82</f>
        <v>3.1948881789137379E-2</v>
      </c>
      <c r="O79" s="1"/>
    </row>
    <row r="80" spans="1:15" x14ac:dyDescent="0.25">
      <c r="B80" t="s">
        <v>294</v>
      </c>
      <c r="C80">
        <v>3</v>
      </c>
      <c r="D80">
        <v>1</v>
      </c>
      <c r="E80">
        <v>1</v>
      </c>
      <c r="F80">
        <v>1</v>
      </c>
      <c r="J80" t="str">
        <f>B80</f>
        <v>Other candidate (+ leaners)</v>
      </c>
      <c r="K80" s="1">
        <f>C80/C82</f>
        <v>3.4522439585730723E-3</v>
      </c>
      <c r="L80" s="1">
        <f>D80/D82</f>
        <v>3.5714285714285713E-3</v>
      </c>
      <c r="M80" s="1">
        <f>E80/E82</f>
        <v>3.6231884057971015E-3</v>
      </c>
      <c r="N80" s="1">
        <f>F80/F82</f>
        <v>3.1948881789137379E-3</v>
      </c>
      <c r="O80" s="1"/>
    </row>
    <row r="81" spans="1:15" x14ac:dyDescent="0.25">
      <c r="B81" t="s">
        <v>59</v>
      </c>
      <c r="C81">
        <v>122</v>
      </c>
      <c r="D81">
        <v>53</v>
      </c>
      <c r="E81">
        <v>40</v>
      </c>
      <c r="F81">
        <v>29</v>
      </c>
      <c r="J81" t="str">
        <f>B81</f>
        <v>Undecided</v>
      </c>
      <c r="K81" s="1">
        <f>C81/C82</f>
        <v>0.14039125431530494</v>
      </c>
      <c r="L81" s="1">
        <f>D81/D82</f>
        <v>0.18928571428571428</v>
      </c>
      <c r="M81" s="1">
        <f>E81/E82</f>
        <v>0.14492753623188406</v>
      </c>
      <c r="N81" s="1">
        <f>F81/F82</f>
        <v>9.2651757188498399E-2</v>
      </c>
      <c r="O81" s="1"/>
    </row>
    <row r="82" spans="1:15" x14ac:dyDescent="0.25">
      <c r="A82" t="s">
        <v>3</v>
      </c>
      <c r="C82">
        <v>869</v>
      </c>
      <c r="D82">
        <v>280</v>
      </c>
      <c r="E82">
        <v>276</v>
      </c>
      <c r="F82">
        <v>313</v>
      </c>
    </row>
    <row r="87" spans="1:15" x14ac:dyDescent="0.25">
      <c r="A87" t="s">
        <v>300</v>
      </c>
    </row>
    <row r="88" spans="1:15" x14ac:dyDescent="0.25">
      <c r="A88" t="s">
        <v>1</v>
      </c>
    </row>
    <row r="89" spans="1:15" x14ac:dyDescent="0.25">
      <c r="C89" t="s">
        <v>3</v>
      </c>
      <c r="D89" t="s">
        <v>46</v>
      </c>
    </row>
    <row r="90" spans="1:15" s="2" customFormat="1" ht="10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row>
    <row r="91" spans="1:15" x14ac:dyDescent="0.25">
      <c r="A91" t="s">
        <v>290</v>
      </c>
      <c r="B91" t="s">
        <v>291</v>
      </c>
      <c r="C91">
        <v>416</v>
      </c>
      <c r="D91">
        <v>132</v>
      </c>
      <c r="E91">
        <v>102</v>
      </c>
      <c r="F91">
        <v>182</v>
      </c>
      <c r="J91" t="str">
        <f>B91</f>
        <v>Roy Cooper (+ leaners)</v>
      </c>
      <c r="K91" s="1">
        <f>C91/C96</f>
        <v>0.47761194029850745</v>
      </c>
      <c r="L91" s="1">
        <f>D91/D96</f>
        <v>0.48888888888888887</v>
      </c>
      <c r="M91" s="1">
        <f>E91/E96</f>
        <v>0.47222222222222221</v>
      </c>
      <c r="N91" s="1">
        <f>F91/F96</f>
        <v>0.47272727272727272</v>
      </c>
      <c r="O91" s="1"/>
    </row>
    <row r="92" spans="1:15" x14ac:dyDescent="0.25">
      <c r="B92" t="s">
        <v>292</v>
      </c>
      <c r="C92">
        <v>292</v>
      </c>
      <c r="D92">
        <v>119</v>
      </c>
      <c r="E92">
        <v>76</v>
      </c>
      <c r="F92">
        <v>97</v>
      </c>
      <c r="J92" t="str">
        <f>B92</f>
        <v>Michael Whatley (+ leaners)</v>
      </c>
      <c r="K92" s="1">
        <f>C92/C96</f>
        <v>0.33524684270952926</v>
      </c>
      <c r="L92" s="1">
        <f>D92/D96</f>
        <v>0.44074074074074077</v>
      </c>
      <c r="M92" s="1">
        <f>E92/E96</f>
        <v>0.35185185185185186</v>
      </c>
      <c r="N92" s="1">
        <f>F92/F96</f>
        <v>0.25194805194805192</v>
      </c>
      <c r="O92" s="1"/>
    </row>
    <row r="93" spans="1:15" x14ac:dyDescent="0.25">
      <c r="B93" t="s">
        <v>293</v>
      </c>
      <c r="C93">
        <v>36</v>
      </c>
      <c r="D93">
        <v>2</v>
      </c>
      <c r="E93">
        <v>4</v>
      </c>
      <c r="F93">
        <v>30</v>
      </c>
      <c r="J93" t="str">
        <f>B93</f>
        <v>Shannon W. Bray (+ leaners)</v>
      </c>
      <c r="K93" s="1">
        <f>C93/C96</f>
        <v>4.1331802525832378E-2</v>
      </c>
      <c r="L93" s="1">
        <f>D93/D96</f>
        <v>7.4074074074074077E-3</v>
      </c>
      <c r="M93" s="1">
        <f>E93/E96</f>
        <v>1.8518518518518517E-2</v>
      </c>
      <c r="N93" s="1">
        <f>F93/F96</f>
        <v>7.792207792207792E-2</v>
      </c>
      <c r="O93" s="1"/>
    </row>
    <row r="94" spans="1:15" x14ac:dyDescent="0.25">
      <c r="B94" t="s">
        <v>294</v>
      </c>
      <c r="C94">
        <v>4</v>
      </c>
      <c r="D94">
        <v>1</v>
      </c>
      <c r="E94">
        <v>2</v>
      </c>
      <c r="F94">
        <v>1</v>
      </c>
      <c r="J94" t="str">
        <f>B94</f>
        <v>Other candidate (+ leaners)</v>
      </c>
      <c r="K94" s="1">
        <f>C94/C96</f>
        <v>4.5924225028702642E-3</v>
      </c>
      <c r="L94" s="1">
        <f>D94/D96</f>
        <v>3.7037037037037038E-3</v>
      </c>
      <c r="M94" s="1">
        <f>E94/E96</f>
        <v>9.2592592592592587E-3</v>
      </c>
      <c r="N94" s="1">
        <f>F94/F96</f>
        <v>2.5974025974025974E-3</v>
      </c>
      <c r="O94" s="1"/>
    </row>
    <row r="95" spans="1:15" x14ac:dyDescent="0.25">
      <c r="B95" t="s">
        <v>59</v>
      </c>
      <c r="C95">
        <v>123</v>
      </c>
      <c r="D95">
        <v>16</v>
      </c>
      <c r="E95">
        <v>32</v>
      </c>
      <c r="F95">
        <v>75</v>
      </c>
      <c r="J95" t="str">
        <f>B95</f>
        <v>Undecided</v>
      </c>
      <c r="K95" s="1">
        <f>C95/C96</f>
        <v>0.14121699196326062</v>
      </c>
      <c r="L95" s="1">
        <f>D95/D96</f>
        <v>5.9259259259259262E-2</v>
      </c>
      <c r="M95" s="1">
        <f>E95/E96</f>
        <v>0.14814814814814814</v>
      </c>
      <c r="N95" s="1">
        <f>F95/F96</f>
        <v>0.19480519480519481</v>
      </c>
      <c r="O95" s="1"/>
    </row>
    <row r="96" spans="1:15" x14ac:dyDescent="0.25">
      <c r="A96" t="s">
        <v>3</v>
      </c>
      <c r="C96">
        <v>871</v>
      </c>
      <c r="D96">
        <v>270</v>
      </c>
      <c r="E96">
        <v>216</v>
      </c>
      <c r="F96">
        <v>385</v>
      </c>
    </row>
    <row r="101" spans="1:15" x14ac:dyDescent="0.25">
      <c r="A101" t="s">
        <v>301</v>
      </c>
    </row>
    <row r="102" spans="1:15" x14ac:dyDescent="0.25">
      <c r="A102" t="s">
        <v>1</v>
      </c>
    </row>
    <row r="103" spans="1:15" x14ac:dyDescent="0.25">
      <c r="C103" t="s">
        <v>3</v>
      </c>
      <c r="D103" t="s">
        <v>40</v>
      </c>
    </row>
    <row r="104" spans="1:15"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O104" s="2" t="str">
        <f>G104</f>
        <v>Rural County</v>
      </c>
    </row>
    <row r="105" spans="1:15" x14ac:dyDescent="0.25">
      <c r="A105" t="s">
        <v>290</v>
      </c>
      <c r="B105" t="s">
        <v>291</v>
      </c>
      <c r="C105">
        <v>416</v>
      </c>
      <c r="D105">
        <v>157</v>
      </c>
      <c r="E105">
        <v>98</v>
      </c>
      <c r="F105">
        <v>88</v>
      </c>
      <c r="G105">
        <v>73</v>
      </c>
      <c r="J105" t="str">
        <f>B105</f>
        <v>Roy Cooper (+ leaners)</v>
      </c>
      <c r="K105" s="1">
        <f>C105/C110</f>
        <v>0.47816091954022988</v>
      </c>
      <c r="L105" s="1">
        <f>D105/D110</f>
        <v>0.58148148148148149</v>
      </c>
      <c r="M105" s="1">
        <f>E105/E110</f>
        <v>0.46445497630331756</v>
      </c>
      <c r="N105" s="1">
        <f>F105/F110</f>
        <v>0.42926829268292682</v>
      </c>
      <c r="O105" s="1">
        <f>G105/G110</f>
        <v>0.39673913043478259</v>
      </c>
    </row>
    <row r="106" spans="1:15" x14ac:dyDescent="0.25">
      <c r="B106" t="s">
        <v>292</v>
      </c>
      <c r="C106">
        <v>292</v>
      </c>
      <c r="D106">
        <v>65</v>
      </c>
      <c r="E106">
        <v>74</v>
      </c>
      <c r="F106">
        <v>74</v>
      </c>
      <c r="G106">
        <v>79</v>
      </c>
      <c r="J106" t="str">
        <f>B106</f>
        <v>Michael Whatley (+ leaners)</v>
      </c>
      <c r="K106" s="1">
        <f>C106/C110</f>
        <v>0.335632183908046</v>
      </c>
      <c r="L106" s="1">
        <f>D106/D110</f>
        <v>0.24074074074074073</v>
      </c>
      <c r="M106" s="1">
        <f>E106/E110</f>
        <v>0.35071090047393366</v>
      </c>
      <c r="N106" s="1">
        <f>F106/F110</f>
        <v>0.36097560975609755</v>
      </c>
      <c r="O106" s="1">
        <f>G106/G110</f>
        <v>0.42934782608695654</v>
      </c>
    </row>
    <row r="107" spans="1:15" x14ac:dyDescent="0.25">
      <c r="B107" t="s">
        <v>293</v>
      </c>
      <c r="C107">
        <v>36</v>
      </c>
      <c r="D107">
        <v>16</v>
      </c>
      <c r="E107">
        <v>9</v>
      </c>
      <c r="F107">
        <v>2</v>
      </c>
      <c r="G107">
        <v>9</v>
      </c>
      <c r="J107" t="str">
        <f>B107</f>
        <v>Shannon W. Bray (+ leaners)</v>
      </c>
      <c r="K107" s="1">
        <f>C107/C110</f>
        <v>4.1379310344827586E-2</v>
      </c>
      <c r="L107" s="1">
        <f>D107/D110</f>
        <v>5.9259259259259262E-2</v>
      </c>
      <c r="M107" s="1">
        <f>E107/E110</f>
        <v>4.2654028436018961E-2</v>
      </c>
      <c r="N107" s="1">
        <f>F107/F110</f>
        <v>9.7560975609756097E-3</v>
      </c>
      <c r="O107" s="1">
        <f>G107/G110</f>
        <v>4.8913043478260872E-2</v>
      </c>
    </row>
    <row r="108" spans="1:15" x14ac:dyDescent="0.25">
      <c r="B108" t="s">
        <v>294</v>
      </c>
      <c r="C108">
        <v>3</v>
      </c>
      <c r="D108">
        <v>1</v>
      </c>
      <c r="E108">
        <v>2</v>
      </c>
      <c r="F108">
        <v>0</v>
      </c>
      <c r="G108">
        <v>0</v>
      </c>
      <c r="J108" t="str">
        <f>B108</f>
        <v>Other candidate (+ leaners)</v>
      </c>
      <c r="K108" s="1">
        <f>C108/C110</f>
        <v>3.4482758620689655E-3</v>
      </c>
      <c r="L108" s="1">
        <f>D108/D110</f>
        <v>3.7037037037037038E-3</v>
      </c>
      <c r="M108" s="1">
        <f>E108/E110</f>
        <v>9.4786729857819912E-3</v>
      </c>
      <c r="N108" s="1">
        <f>F108/F110</f>
        <v>0</v>
      </c>
      <c r="O108" s="1">
        <f>G108/G110</f>
        <v>0</v>
      </c>
    </row>
    <row r="109" spans="1:15" x14ac:dyDescent="0.25">
      <c r="B109" t="s">
        <v>59</v>
      </c>
      <c r="C109">
        <v>123</v>
      </c>
      <c r="D109">
        <v>31</v>
      </c>
      <c r="E109">
        <v>28</v>
      </c>
      <c r="F109">
        <v>41</v>
      </c>
      <c r="G109">
        <v>23</v>
      </c>
      <c r="J109" t="str">
        <f>B109</f>
        <v>Undecided</v>
      </c>
      <c r="K109" s="1">
        <f>C109/C110</f>
        <v>0.14137931034482759</v>
      </c>
      <c r="L109" s="1">
        <f>D109/D110</f>
        <v>0.11481481481481481</v>
      </c>
      <c r="M109" s="1">
        <f>E109/E110</f>
        <v>0.13270142180094788</v>
      </c>
      <c r="N109" s="1">
        <f>F109/F110</f>
        <v>0.2</v>
      </c>
      <c r="O109" s="1">
        <f>G109/G110</f>
        <v>0.125</v>
      </c>
    </row>
    <row r="110" spans="1:15" x14ac:dyDescent="0.25">
      <c r="A110" t="s">
        <v>3</v>
      </c>
      <c r="C110">
        <v>870</v>
      </c>
      <c r="D110">
        <v>270</v>
      </c>
      <c r="E110">
        <v>211</v>
      </c>
      <c r="F110">
        <v>205</v>
      </c>
      <c r="G110">
        <v>184</v>
      </c>
    </row>
    <row r="115" spans="1:15" x14ac:dyDescent="0.25">
      <c r="A115" t="s">
        <v>302</v>
      </c>
    </row>
    <row r="116" spans="1:15" x14ac:dyDescent="0.25">
      <c r="A116" t="s">
        <v>1</v>
      </c>
    </row>
    <row r="117" spans="1:15" x14ac:dyDescent="0.25">
      <c r="C117" t="s">
        <v>3</v>
      </c>
      <c r="D117" t="s">
        <v>70</v>
      </c>
    </row>
    <row r="118" spans="1:15" s="2" customFormat="1" ht="80" x14ac:dyDescent="0.25">
      <c r="C118" s="2" t="s">
        <v>50</v>
      </c>
      <c r="D118" s="2" t="s">
        <v>71</v>
      </c>
      <c r="E118" s="2" t="s">
        <v>72</v>
      </c>
      <c r="F118" s="2" t="s">
        <v>218</v>
      </c>
      <c r="G118" s="2" t="s">
        <v>74</v>
      </c>
      <c r="K118" s="2" t="str">
        <f>C118</f>
        <v>North Carolina</v>
      </c>
      <c r="L118" s="2" t="str">
        <f>D118</f>
        <v>Voted for Donald Trump</v>
      </c>
      <c r="M118" s="2" t="str">
        <f>E118</f>
        <v>Voted for Kamala Harris</v>
      </c>
      <c r="N118" s="2" t="str">
        <f>F118</f>
        <v>Voted third party/other</v>
      </c>
      <c r="O118" s="2" t="str">
        <f>G118</f>
        <v>Didn't vote in 2024 presidential election</v>
      </c>
    </row>
    <row r="119" spans="1:15" x14ac:dyDescent="0.25">
      <c r="A119" t="s">
        <v>290</v>
      </c>
      <c r="B119" t="s">
        <v>291</v>
      </c>
      <c r="C119">
        <v>416</v>
      </c>
      <c r="D119">
        <v>40</v>
      </c>
      <c r="E119">
        <v>296</v>
      </c>
      <c r="F119">
        <v>2</v>
      </c>
      <c r="G119">
        <v>78</v>
      </c>
      <c r="J119" t="str">
        <f>B119</f>
        <v>Roy Cooper (+ leaners)</v>
      </c>
      <c r="K119" s="1">
        <f>C119/C124</f>
        <v>0.47761194029850745</v>
      </c>
      <c r="L119" s="1">
        <f>D119/D124</f>
        <v>0.11799410029498525</v>
      </c>
      <c r="M119" s="1">
        <f>E119/E124</f>
        <v>0.90519877675840976</v>
      </c>
      <c r="N119" s="1">
        <f>F119/F124</f>
        <v>0.25</v>
      </c>
      <c r="O119" s="1">
        <f>G119/G124</f>
        <v>0.39593908629441626</v>
      </c>
    </row>
    <row r="120" spans="1:15" x14ac:dyDescent="0.25">
      <c r="B120" t="s">
        <v>292</v>
      </c>
      <c r="C120">
        <v>292</v>
      </c>
      <c r="D120">
        <v>248</v>
      </c>
      <c r="E120">
        <v>8</v>
      </c>
      <c r="F120">
        <v>0</v>
      </c>
      <c r="G120">
        <v>36</v>
      </c>
      <c r="J120" t="str">
        <f>B120</f>
        <v>Michael Whatley (+ leaners)</v>
      </c>
      <c r="K120" s="1">
        <f>C120/C124</f>
        <v>0.33524684270952926</v>
      </c>
      <c r="L120" s="1">
        <f>D120/D124</f>
        <v>0.73156342182890854</v>
      </c>
      <c r="M120" s="1">
        <f>E120/E124</f>
        <v>2.4464831804281346E-2</v>
      </c>
      <c r="N120" s="1">
        <f>F120/F124</f>
        <v>0</v>
      </c>
      <c r="O120" s="1">
        <f>G120/G124</f>
        <v>0.18274111675126903</v>
      </c>
    </row>
    <row r="121" spans="1:15" x14ac:dyDescent="0.25">
      <c r="B121" t="s">
        <v>293</v>
      </c>
      <c r="C121">
        <v>37</v>
      </c>
      <c r="D121">
        <v>11</v>
      </c>
      <c r="E121">
        <v>4</v>
      </c>
      <c r="F121">
        <v>2</v>
      </c>
      <c r="G121">
        <v>20</v>
      </c>
      <c r="J121" t="str">
        <f>B121</f>
        <v>Shannon W. Bray (+ leaners)</v>
      </c>
      <c r="K121" s="1">
        <f>C121/C124</f>
        <v>4.2479908151549943E-2</v>
      </c>
      <c r="L121" s="1">
        <f>D121/D124</f>
        <v>3.2448377581120944E-2</v>
      </c>
      <c r="M121" s="1">
        <f>E121/E124</f>
        <v>1.2232415902140673E-2</v>
      </c>
      <c r="N121" s="1">
        <f>F121/F124</f>
        <v>0.25</v>
      </c>
      <c r="O121" s="1">
        <f>G121/G124</f>
        <v>0.10152284263959391</v>
      </c>
    </row>
    <row r="122" spans="1:15" x14ac:dyDescent="0.25">
      <c r="B122" t="s">
        <v>294</v>
      </c>
      <c r="C122">
        <v>3</v>
      </c>
      <c r="D122">
        <v>2</v>
      </c>
      <c r="E122">
        <v>0</v>
      </c>
      <c r="F122">
        <v>1</v>
      </c>
      <c r="G122">
        <v>0</v>
      </c>
      <c r="J122" t="str">
        <f>B122</f>
        <v>Other candidate (+ leaners)</v>
      </c>
      <c r="K122" s="1">
        <f>C122/C124</f>
        <v>3.4443168771526979E-3</v>
      </c>
      <c r="L122" s="1">
        <f>D122/D124</f>
        <v>5.8997050147492625E-3</v>
      </c>
      <c r="M122" s="1">
        <f>E122/E124</f>
        <v>0</v>
      </c>
      <c r="N122" s="1">
        <f>F122/F124</f>
        <v>0.125</v>
      </c>
      <c r="O122" s="1">
        <f>G122/G124</f>
        <v>0</v>
      </c>
    </row>
    <row r="123" spans="1:15" x14ac:dyDescent="0.25">
      <c r="B123" t="s">
        <v>59</v>
      </c>
      <c r="C123">
        <v>123</v>
      </c>
      <c r="D123">
        <v>38</v>
      </c>
      <c r="E123">
        <v>19</v>
      </c>
      <c r="F123">
        <v>3</v>
      </c>
      <c r="G123">
        <v>63</v>
      </c>
      <c r="J123" t="str">
        <f>B123</f>
        <v>Undecided</v>
      </c>
      <c r="K123" s="1">
        <f>C123/C124</f>
        <v>0.14121699196326062</v>
      </c>
      <c r="L123" s="1">
        <f>D123/D124</f>
        <v>0.11209439528023599</v>
      </c>
      <c r="M123" s="1">
        <f>E123/E124</f>
        <v>5.8103975535168197E-2</v>
      </c>
      <c r="N123" s="1">
        <f>F123/F124</f>
        <v>0.375</v>
      </c>
      <c r="O123" s="1">
        <f>G123/G124</f>
        <v>0.31979695431472083</v>
      </c>
    </row>
    <row r="124" spans="1:15" x14ac:dyDescent="0.25">
      <c r="A124" t="s">
        <v>3</v>
      </c>
      <c r="C124">
        <v>871</v>
      </c>
      <c r="D124">
        <v>339</v>
      </c>
      <c r="E124">
        <v>327</v>
      </c>
      <c r="F124">
        <v>8</v>
      </c>
      <c r="G124">
        <v>197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1B16D-E296-F84B-AE90-72FB8BD79AA5}">
  <dimension ref="A1:W137"/>
  <sheetViews>
    <sheetView topLeftCell="A81" workbookViewId="0"/>
  </sheetViews>
  <sheetFormatPr baseColWidth="10" defaultRowHeight="19" x14ac:dyDescent="0.25"/>
  <cols>
    <col min="10" max="10" width="18.5703125" customWidth="1"/>
    <col min="12" max="14" width="12.140625" customWidth="1"/>
    <col min="18" max="18" width="26.5703125" customWidth="1"/>
    <col min="20" max="22" width="13" customWidth="1"/>
  </cols>
  <sheetData>
    <row r="1" spans="1:23" x14ac:dyDescent="0.25">
      <c r="A1" t="s">
        <v>284</v>
      </c>
      <c r="T1" t="s">
        <v>337</v>
      </c>
    </row>
    <row r="3" spans="1:23" x14ac:dyDescent="0.25">
      <c r="A3" t="s">
        <v>86</v>
      </c>
    </row>
    <row r="4" spans="1:23" x14ac:dyDescent="0.25">
      <c r="A4" t="s">
        <v>1</v>
      </c>
    </row>
    <row r="5" spans="1:23" x14ac:dyDescent="0.25">
      <c r="C5" t="s">
        <v>3</v>
      </c>
      <c r="D5" t="s">
        <v>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87</v>
      </c>
      <c r="B7" t="s">
        <v>88</v>
      </c>
      <c r="C7">
        <v>280</v>
      </c>
      <c r="D7">
        <v>155</v>
      </c>
      <c r="E7">
        <v>91</v>
      </c>
      <c r="F7">
        <v>16</v>
      </c>
      <c r="G7">
        <v>18</v>
      </c>
      <c r="J7" t="str">
        <f>B7</f>
        <v>Very favorable</v>
      </c>
      <c r="K7" s="1">
        <f>C7/C12</f>
        <v>0.28028028028028029</v>
      </c>
      <c r="L7" s="1">
        <f>D7/D12</f>
        <v>0.54770318021201414</v>
      </c>
      <c r="M7" s="1">
        <f>E7/E12</f>
        <v>0.27245508982035926</v>
      </c>
      <c r="N7" s="1">
        <f>F7/F12</f>
        <v>5.7971014492753624E-2</v>
      </c>
      <c r="O7" s="1">
        <f>G7/G12</f>
        <v>0.16981132075471697</v>
      </c>
      <c r="R7" t="s">
        <v>333</v>
      </c>
      <c r="S7" s="3">
        <f>K7+K8</f>
        <v>0.48248248248248249</v>
      </c>
      <c r="T7" s="3">
        <f>L7+L8</f>
        <v>0.81625441696113077</v>
      </c>
      <c r="U7" s="3">
        <f>M7+M8</f>
        <v>0.4880239520958084</v>
      </c>
      <c r="V7" s="3">
        <f>N7+N8</f>
        <v>0.21376811594202899</v>
      </c>
      <c r="W7" s="3">
        <f>O7+O8</f>
        <v>0.27358490566037735</v>
      </c>
    </row>
    <row r="8" spans="1:23" x14ac:dyDescent="0.25">
      <c r="B8" t="s">
        <v>89</v>
      </c>
      <c r="C8">
        <v>202</v>
      </c>
      <c r="D8">
        <v>76</v>
      </c>
      <c r="E8">
        <v>72</v>
      </c>
      <c r="F8">
        <v>43</v>
      </c>
      <c r="G8">
        <v>11</v>
      </c>
      <c r="J8" t="str">
        <f t="shared" ref="J8:J11" si="0">B8</f>
        <v>Somewhat favorable</v>
      </c>
      <c r="K8" s="1">
        <f>C8/C12</f>
        <v>0.2022022022022022</v>
      </c>
      <c r="L8" s="1">
        <f>D8/D12</f>
        <v>0.26855123674911663</v>
      </c>
      <c r="M8" s="1">
        <f>E8/E12</f>
        <v>0.21556886227544911</v>
      </c>
      <c r="N8" s="1">
        <f>F8/F12</f>
        <v>0.15579710144927536</v>
      </c>
      <c r="O8" s="1">
        <f>G8/G12</f>
        <v>0.10377358490566038</v>
      </c>
      <c r="R8" t="s">
        <v>334</v>
      </c>
      <c r="S8" s="3">
        <f>K9+K10</f>
        <v>0.35135135135135137</v>
      </c>
      <c r="T8" s="3">
        <f>L9+L10</f>
        <v>9.187279151943463E-2</v>
      </c>
      <c r="U8" s="3">
        <f>M9+M10</f>
        <v>0.32934131736526945</v>
      </c>
      <c r="V8" s="3">
        <f>N9+N10</f>
        <v>0.67028985507246386</v>
      </c>
      <c r="W8" s="3">
        <f>O9+O10</f>
        <v>0.28301886792452829</v>
      </c>
    </row>
    <row r="9" spans="1:23" x14ac:dyDescent="0.25">
      <c r="B9" t="s">
        <v>90</v>
      </c>
      <c r="C9">
        <v>151</v>
      </c>
      <c r="D9">
        <v>16</v>
      </c>
      <c r="E9">
        <v>55</v>
      </c>
      <c r="F9">
        <v>66</v>
      </c>
      <c r="G9">
        <v>14</v>
      </c>
      <c r="J9" t="str">
        <f t="shared" si="0"/>
        <v>Somewhat unfavorable</v>
      </c>
      <c r="K9" s="1">
        <f>C9/C12</f>
        <v>0.15115115115115116</v>
      </c>
      <c r="L9" s="1">
        <f>D9/D12</f>
        <v>5.6537102473498232E-2</v>
      </c>
      <c r="M9" s="1">
        <f>E9/E12</f>
        <v>0.16467065868263472</v>
      </c>
      <c r="N9" s="1">
        <f>F9/F12</f>
        <v>0.2391304347826087</v>
      </c>
      <c r="O9" s="1">
        <f>G9/G12</f>
        <v>0.13207547169811321</v>
      </c>
      <c r="R9" t="s">
        <v>13</v>
      </c>
      <c r="S9" s="3">
        <f>K11</f>
        <v>0.16616616616616617</v>
      </c>
      <c r="T9" s="3">
        <f>L11</f>
        <v>9.187279151943463E-2</v>
      </c>
      <c r="U9" s="3">
        <f>M11</f>
        <v>0.18263473053892215</v>
      </c>
      <c r="V9" s="3">
        <f>N11</f>
        <v>0.11594202898550725</v>
      </c>
      <c r="W9" s="3">
        <f>O11</f>
        <v>0.44339622641509435</v>
      </c>
    </row>
    <row r="10" spans="1:23" x14ac:dyDescent="0.25">
      <c r="B10" t="s">
        <v>91</v>
      </c>
      <c r="C10">
        <v>200</v>
      </c>
      <c r="D10">
        <v>10</v>
      </c>
      <c r="E10">
        <v>55</v>
      </c>
      <c r="F10">
        <v>119</v>
      </c>
      <c r="G10">
        <v>16</v>
      </c>
      <c r="J10" t="str">
        <f t="shared" si="0"/>
        <v>Very unfavorable</v>
      </c>
      <c r="K10" s="1">
        <f>C10/C12</f>
        <v>0.20020020020020021</v>
      </c>
      <c r="L10" s="1">
        <f>D10/D12</f>
        <v>3.5335689045936397E-2</v>
      </c>
      <c r="M10" s="1">
        <f>E10/E12</f>
        <v>0.16467065868263472</v>
      </c>
      <c r="N10" s="1">
        <f>F10/F12</f>
        <v>0.4311594202898551</v>
      </c>
      <c r="O10" s="1">
        <f>G10/G12</f>
        <v>0.15094339622641509</v>
      </c>
    </row>
    <row r="11" spans="1:23" x14ac:dyDescent="0.25">
      <c r="B11" t="s">
        <v>13</v>
      </c>
      <c r="C11">
        <v>166</v>
      </c>
      <c r="D11">
        <v>26</v>
      </c>
      <c r="E11">
        <v>61</v>
      </c>
      <c r="F11">
        <v>32</v>
      </c>
      <c r="G11">
        <v>47</v>
      </c>
      <c r="J11" t="str">
        <f t="shared" si="0"/>
        <v>Don't know</v>
      </c>
      <c r="K11" s="1">
        <f>C11/C12</f>
        <v>0.16616616616616617</v>
      </c>
      <c r="L11" s="1">
        <f>D11/D12</f>
        <v>9.187279151943463E-2</v>
      </c>
      <c r="M11" s="1">
        <f>E11/E12</f>
        <v>0.18263473053892215</v>
      </c>
      <c r="N11" s="1">
        <f>F11/F12</f>
        <v>0.11594202898550725</v>
      </c>
      <c r="O11" s="1">
        <f>G11/G12</f>
        <v>0.44339622641509435</v>
      </c>
    </row>
    <row r="12" spans="1:23" x14ac:dyDescent="0.25">
      <c r="A12" t="s">
        <v>3</v>
      </c>
      <c r="C12">
        <v>999</v>
      </c>
      <c r="D12">
        <v>283</v>
      </c>
      <c r="E12">
        <v>334</v>
      </c>
      <c r="F12">
        <v>276</v>
      </c>
      <c r="G12">
        <v>106</v>
      </c>
    </row>
    <row r="17" spans="1:23" x14ac:dyDescent="0.25">
      <c r="A17" t="s">
        <v>92</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87</v>
      </c>
      <c r="B21" t="s">
        <v>88</v>
      </c>
      <c r="C21">
        <v>281</v>
      </c>
      <c r="D21">
        <v>222</v>
      </c>
      <c r="E21">
        <v>36</v>
      </c>
      <c r="F21">
        <v>19</v>
      </c>
      <c r="G21">
        <v>4</v>
      </c>
      <c r="J21" t="str">
        <f>B21</f>
        <v>Very favorable</v>
      </c>
      <c r="K21" s="1">
        <f>C21/C26</f>
        <v>0.28128128128128127</v>
      </c>
      <c r="L21" s="1">
        <f>D21/D26</f>
        <v>0.5508684863523573</v>
      </c>
      <c r="M21" s="1">
        <f>E21/E26</f>
        <v>0.18848167539267016</v>
      </c>
      <c r="N21" s="1">
        <f>F21/F26</f>
        <v>5.2054794520547946E-2</v>
      </c>
      <c r="O21" s="1">
        <f>G21/G26</f>
        <v>0.1</v>
      </c>
      <c r="R21" t="s">
        <v>333</v>
      </c>
      <c r="S21" s="3">
        <f>K21+K22</f>
        <v>0.48348348348348347</v>
      </c>
      <c r="T21" s="3">
        <f>L21+L22</f>
        <v>0.82133995037220842</v>
      </c>
      <c r="U21" s="3">
        <f>M21+M22</f>
        <v>0.32984293193717279</v>
      </c>
      <c r="V21" s="3">
        <f>N21+N22</f>
        <v>0.21643835616438356</v>
      </c>
      <c r="W21" s="3">
        <f>O21+O22</f>
        <v>0.25</v>
      </c>
    </row>
    <row r="22" spans="1:23" x14ac:dyDescent="0.25">
      <c r="B22" t="s">
        <v>89</v>
      </c>
      <c r="C22">
        <v>202</v>
      </c>
      <c r="D22">
        <v>109</v>
      </c>
      <c r="E22">
        <v>27</v>
      </c>
      <c r="F22">
        <v>60</v>
      </c>
      <c r="G22">
        <v>6</v>
      </c>
      <c r="J22" t="str">
        <f t="shared" ref="J22:J25" si="1">B22</f>
        <v>Somewhat favorable</v>
      </c>
      <c r="K22" s="1">
        <f>C22/C26</f>
        <v>0.2022022022022022</v>
      </c>
      <c r="L22" s="1">
        <f>D22/D26</f>
        <v>0.27047146401985112</v>
      </c>
      <c r="M22" s="1">
        <f>E22/E26</f>
        <v>0.14136125654450263</v>
      </c>
      <c r="N22" s="1">
        <f>F22/F26</f>
        <v>0.16438356164383561</v>
      </c>
      <c r="O22" s="1">
        <f>G22/G26</f>
        <v>0.15</v>
      </c>
      <c r="R22" t="s">
        <v>334</v>
      </c>
      <c r="S22" s="3">
        <f>K23+K24</f>
        <v>0.35035035035035034</v>
      </c>
      <c r="T22" s="3">
        <f>L23+L24</f>
        <v>8.9330024813895792E-2</v>
      </c>
      <c r="U22" s="3">
        <f>M23+M24</f>
        <v>0.32984293193717279</v>
      </c>
      <c r="V22" s="3">
        <f>N23+N24</f>
        <v>0.66027397260273968</v>
      </c>
      <c r="W22" s="3">
        <f>O23+O24</f>
        <v>0.25</v>
      </c>
    </row>
    <row r="23" spans="1:23" x14ac:dyDescent="0.25">
      <c r="B23" t="s">
        <v>90</v>
      </c>
      <c r="C23">
        <v>151</v>
      </c>
      <c r="D23">
        <v>20</v>
      </c>
      <c r="E23">
        <v>32</v>
      </c>
      <c r="F23">
        <v>91</v>
      </c>
      <c r="G23">
        <v>8</v>
      </c>
      <c r="J23" t="str">
        <f t="shared" si="1"/>
        <v>Somewhat unfavorable</v>
      </c>
      <c r="K23" s="1">
        <f>C23/C26</f>
        <v>0.15115115115115116</v>
      </c>
      <c r="L23" s="1">
        <f>D23/D26</f>
        <v>4.9627791563275438E-2</v>
      </c>
      <c r="M23" s="1">
        <f>E23/E26</f>
        <v>0.16753926701570682</v>
      </c>
      <c r="N23" s="1">
        <f>F23/F26</f>
        <v>0.24931506849315069</v>
      </c>
      <c r="O23" s="1">
        <f>G23/G26</f>
        <v>0.2</v>
      </c>
      <c r="R23" t="s">
        <v>13</v>
      </c>
      <c r="S23" s="3">
        <f>K25</f>
        <v>0.16616616616616617</v>
      </c>
      <c r="T23" s="3">
        <f>L25</f>
        <v>8.9330024813895778E-2</v>
      </c>
      <c r="U23" s="3">
        <f>M25</f>
        <v>0.34031413612565448</v>
      </c>
      <c r="V23" s="3">
        <f>N25</f>
        <v>0.12328767123287671</v>
      </c>
      <c r="W23" s="3">
        <f>O25</f>
        <v>0.5</v>
      </c>
    </row>
    <row r="24" spans="1:23" x14ac:dyDescent="0.25">
      <c r="B24" t="s">
        <v>91</v>
      </c>
      <c r="C24">
        <v>199</v>
      </c>
      <c r="D24">
        <v>16</v>
      </c>
      <c r="E24">
        <v>31</v>
      </c>
      <c r="F24">
        <v>150</v>
      </c>
      <c r="G24">
        <v>2</v>
      </c>
      <c r="J24" t="str">
        <f t="shared" si="1"/>
        <v>Very unfavorable</v>
      </c>
      <c r="K24" s="1">
        <f>C24/C26</f>
        <v>0.19919919919919921</v>
      </c>
      <c r="L24" s="1">
        <f>D24/D26</f>
        <v>3.9702233250620347E-2</v>
      </c>
      <c r="M24" s="1">
        <f>E24/E26</f>
        <v>0.16230366492146597</v>
      </c>
      <c r="N24" s="1">
        <f>F24/F26</f>
        <v>0.41095890410958902</v>
      </c>
      <c r="O24" s="1">
        <f>G24/G26</f>
        <v>0.05</v>
      </c>
    </row>
    <row r="25" spans="1:23" x14ac:dyDescent="0.25">
      <c r="B25" t="s">
        <v>13</v>
      </c>
      <c r="C25">
        <v>166</v>
      </c>
      <c r="D25">
        <v>36</v>
      </c>
      <c r="E25">
        <v>65</v>
      </c>
      <c r="F25">
        <v>45</v>
      </c>
      <c r="G25">
        <v>20</v>
      </c>
      <c r="J25" t="str">
        <f t="shared" si="1"/>
        <v>Don't know</v>
      </c>
      <c r="K25" s="1">
        <f>C25/C26</f>
        <v>0.16616616616616617</v>
      </c>
      <c r="L25" s="1">
        <f>D25/D26</f>
        <v>8.9330024813895778E-2</v>
      </c>
      <c r="M25" s="1">
        <f>E25/E26</f>
        <v>0.34031413612565448</v>
      </c>
      <c r="N25" s="1">
        <f>F25/F26</f>
        <v>0.12328767123287671</v>
      </c>
      <c r="O25" s="1">
        <f>G25/G26</f>
        <v>0.5</v>
      </c>
    </row>
    <row r="26" spans="1:23" x14ac:dyDescent="0.25">
      <c r="A26" t="s">
        <v>3</v>
      </c>
      <c r="C26">
        <v>999</v>
      </c>
      <c r="D26">
        <v>403</v>
      </c>
      <c r="E26">
        <v>191</v>
      </c>
      <c r="F26">
        <v>365</v>
      </c>
      <c r="G26">
        <v>40</v>
      </c>
    </row>
    <row r="31" spans="1:23" x14ac:dyDescent="0.25">
      <c r="A31" t="s">
        <v>93</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87</v>
      </c>
      <c r="B35" t="s">
        <v>88</v>
      </c>
      <c r="C35">
        <v>280</v>
      </c>
      <c r="D35">
        <v>139</v>
      </c>
      <c r="E35">
        <v>98</v>
      </c>
      <c r="F35">
        <v>25</v>
      </c>
      <c r="G35">
        <v>18</v>
      </c>
      <c r="J35" t="str">
        <f>B35</f>
        <v>Very favorable</v>
      </c>
      <c r="K35" s="1">
        <f>C35/C40</f>
        <v>0.28056112224448898</v>
      </c>
      <c r="L35" s="1">
        <f>D35/D40</f>
        <v>0.53875968992248058</v>
      </c>
      <c r="M35" s="1">
        <f>E35/E40</f>
        <v>0.30625000000000002</v>
      </c>
      <c r="N35" s="1">
        <f>F35/F40</f>
        <v>7.8369905956112859E-2</v>
      </c>
      <c r="O35" s="1">
        <f>G35/G40</f>
        <v>0.17821782178217821</v>
      </c>
      <c r="R35" t="s">
        <v>333</v>
      </c>
      <c r="S35" s="3">
        <f>K35+K36</f>
        <v>0.48396793587174347</v>
      </c>
      <c r="T35" s="3">
        <f>L35+L36</f>
        <v>0.78294573643410847</v>
      </c>
      <c r="U35" s="3">
        <f>M35+M36</f>
        <v>0.55937499999999996</v>
      </c>
      <c r="V35" s="3">
        <f>N35+N36</f>
        <v>0.21943573667711597</v>
      </c>
      <c r="W35" s="3">
        <f>O35+O36</f>
        <v>0.31683168316831684</v>
      </c>
    </row>
    <row r="36" spans="1:23" x14ac:dyDescent="0.25">
      <c r="B36" t="s">
        <v>89</v>
      </c>
      <c r="C36">
        <v>203</v>
      </c>
      <c r="D36">
        <v>63</v>
      </c>
      <c r="E36">
        <v>81</v>
      </c>
      <c r="F36">
        <v>45</v>
      </c>
      <c r="G36">
        <v>14</v>
      </c>
      <c r="J36" t="str">
        <f t="shared" ref="J36:J39" si="2">B36</f>
        <v>Somewhat favorable</v>
      </c>
      <c r="K36" s="1">
        <f>C36/C40</f>
        <v>0.20340681362725452</v>
      </c>
      <c r="L36" s="1">
        <f>D36/D40</f>
        <v>0.2441860465116279</v>
      </c>
      <c r="M36" s="1">
        <f>E36/E40</f>
        <v>0.25312499999999999</v>
      </c>
      <c r="N36" s="1">
        <f>F36/F40</f>
        <v>0.14106583072100312</v>
      </c>
      <c r="O36" s="1">
        <f>G36/G40</f>
        <v>0.13861386138613863</v>
      </c>
      <c r="R36" t="s">
        <v>334</v>
      </c>
      <c r="S36" s="3">
        <f>K37+K38</f>
        <v>0.35070140280561124</v>
      </c>
      <c r="T36" s="3">
        <f>L37+L38</f>
        <v>0.11627906976744186</v>
      </c>
      <c r="U36" s="3">
        <f>M37+M38</f>
        <v>0.25312499999999999</v>
      </c>
      <c r="V36" s="3">
        <f>N37+N38</f>
        <v>0.68965517241379315</v>
      </c>
      <c r="W36" s="3">
        <f>O37+O38</f>
        <v>0.18811881188118812</v>
      </c>
    </row>
    <row r="37" spans="1:23" x14ac:dyDescent="0.25">
      <c r="B37" t="s">
        <v>90</v>
      </c>
      <c r="C37">
        <v>151</v>
      </c>
      <c r="D37">
        <v>14</v>
      </c>
      <c r="E37">
        <v>48</v>
      </c>
      <c r="F37">
        <v>75</v>
      </c>
      <c r="G37">
        <v>14</v>
      </c>
      <c r="J37" t="str">
        <f t="shared" si="2"/>
        <v>Somewhat unfavorable</v>
      </c>
      <c r="K37" s="1">
        <f>C37/C40</f>
        <v>0.15130260521042085</v>
      </c>
      <c r="L37" s="1">
        <f>D37/D40</f>
        <v>5.4263565891472867E-2</v>
      </c>
      <c r="M37" s="1">
        <f>E37/E40</f>
        <v>0.15</v>
      </c>
      <c r="N37" s="1">
        <f>F37/F40</f>
        <v>0.23510971786833856</v>
      </c>
      <c r="O37" s="1">
        <f>G37/G40</f>
        <v>0.13861386138613863</v>
      </c>
      <c r="R37" t="s">
        <v>13</v>
      </c>
      <c r="S37" s="3">
        <f>K39</f>
        <v>0.16533066132264529</v>
      </c>
      <c r="T37" s="3">
        <f>L39</f>
        <v>0.10077519379844961</v>
      </c>
      <c r="U37" s="3">
        <f>M39</f>
        <v>0.1875</v>
      </c>
      <c r="V37" s="3">
        <f>N39</f>
        <v>9.0909090909090912E-2</v>
      </c>
      <c r="W37" s="3">
        <f>O39</f>
        <v>0.49504950495049505</v>
      </c>
    </row>
    <row r="38" spans="1:23" x14ac:dyDescent="0.25">
      <c r="B38" t="s">
        <v>91</v>
      </c>
      <c r="C38">
        <v>199</v>
      </c>
      <c r="D38">
        <v>16</v>
      </c>
      <c r="E38">
        <v>33</v>
      </c>
      <c r="F38">
        <v>145</v>
      </c>
      <c r="G38">
        <v>5</v>
      </c>
      <c r="J38" t="str">
        <f t="shared" si="2"/>
        <v>Very unfavorable</v>
      </c>
      <c r="K38" s="1">
        <f>C38/C40</f>
        <v>0.19939879759519039</v>
      </c>
      <c r="L38" s="1">
        <f>D38/D40</f>
        <v>6.2015503875968991E-2</v>
      </c>
      <c r="M38" s="1">
        <f>E38/E40</f>
        <v>0.10312499999999999</v>
      </c>
      <c r="N38" s="1">
        <f>F38/F40</f>
        <v>0.45454545454545453</v>
      </c>
      <c r="O38" s="1">
        <f>G38/G40</f>
        <v>4.9504950495049507E-2</v>
      </c>
    </row>
    <row r="39" spans="1:23" x14ac:dyDescent="0.25">
      <c r="B39" t="s">
        <v>13</v>
      </c>
      <c r="C39">
        <v>165</v>
      </c>
      <c r="D39">
        <v>26</v>
      </c>
      <c r="E39">
        <v>60</v>
      </c>
      <c r="F39">
        <v>29</v>
      </c>
      <c r="G39">
        <v>50</v>
      </c>
      <c r="J39" t="str">
        <f t="shared" si="2"/>
        <v>Don't know</v>
      </c>
      <c r="K39" s="1">
        <f>C39/C40</f>
        <v>0.16533066132264529</v>
      </c>
      <c r="L39" s="1">
        <f>D39/D40</f>
        <v>0.10077519379844961</v>
      </c>
      <c r="M39" s="1">
        <f>E39/E40</f>
        <v>0.1875</v>
      </c>
      <c r="N39" s="1">
        <f>F39/F40</f>
        <v>9.0909090909090912E-2</v>
      </c>
      <c r="O39" s="1">
        <f>G39/G40</f>
        <v>0.49504950495049505</v>
      </c>
    </row>
    <row r="40" spans="1:23" x14ac:dyDescent="0.25">
      <c r="A40" t="s">
        <v>3</v>
      </c>
      <c r="C40">
        <v>998</v>
      </c>
      <c r="D40">
        <v>258</v>
      </c>
      <c r="E40">
        <v>320</v>
      </c>
      <c r="F40">
        <v>319</v>
      </c>
      <c r="G40">
        <v>101</v>
      </c>
    </row>
    <row r="45" spans="1:23" x14ac:dyDescent="0.25">
      <c r="A45" t="s">
        <v>94</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87</v>
      </c>
      <c r="B49" t="s">
        <v>88</v>
      </c>
      <c r="C49">
        <v>281</v>
      </c>
      <c r="D49">
        <v>166</v>
      </c>
      <c r="E49">
        <v>84</v>
      </c>
      <c r="F49">
        <v>31</v>
      </c>
      <c r="J49" t="str">
        <f>B49</f>
        <v>Very favorable</v>
      </c>
      <c r="K49" s="1">
        <f>C49/C54</f>
        <v>0.28071928071928071</v>
      </c>
      <c r="L49" s="1">
        <f>D49/D54</f>
        <v>0.2634920634920635</v>
      </c>
      <c r="M49" s="1">
        <f>E49/E54</f>
        <v>0.4329896907216495</v>
      </c>
      <c r="N49" s="1">
        <f>F49/F54</f>
        <v>0.1751412429378531</v>
      </c>
      <c r="O49" s="1"/>
      <c r="R49" t="s">
        <v>333</v>
      </c>
      <c r="S49" s="3">
        <f>K49+K50</f>
        <v>0.48351648351648346</v>
      </c>
      <c r="T49" s="3">
        <f>L49+L50</f>
        <v>0.43333333333333335</v>
      </c>
      <c r="U49" s="3">
        <f>M49+M50</f>
        <v>0.7010309278350515</v>
      </c>
      <c r="V49" s="3">
        <f>N49+N50</f>
        <v>0.42372881355932202</v>
      </c>
      <c r="W49" s="3"/>
    </row>
    <row r="50" spans="1:23" x14ac:dyDescent="0.25">
      <c r="B50" t="s">
        <v>89</v>
      </c>
      <c r="C50">
        <v>203</v>
      </c>
      <c r="D50">
        <v>107</v>
      </c>
      <c r="E50">
        <v>52</v>
      </c>
      <c r="F50">
        <v>44</v>
      </c>
      <c r="J50" t="str">
        <f t="shared" ref="J50:J53" si="3">B50</f>
        <v>Somewhat favorable</v>
      </c>
      <c r="K50" s="1">
        <f>C50/C54</f>
        <v>0.20279720279720279</v>
      </c>
      <c r="L50" s="1">
        <f>D50/D54</f>
        <v>0.16984126984126985</v>
      </c>
      <c r="M50" s="1">
        <f>E50/E54</f>
        <v>0.26804123711340205</v>
      </c>
      <c r="N50" s="1">
        <f>F50/F54</f>
        <v>0.24858757062146894</v>
      </c>
      <c r="O50" s="1"/>
      <c r="R50" t="s">
        <v>334</v>
      </c>
      <c r="S50" s="3">
        <f>K51+K52</f>
        <v>0.35064935064935066</v>
      </c>
      <c r="T50" s="3">
        <f>L51+L52</f>
        <v>0.42222222222222228</v>
      </c>
      <c r="U50" s="3">
        <f>M51+M52</f>
        <v>0.12886597938144329</v>
      </c>
      <c r="V50" s="3">
        <f>N51+N52</f>
        <v>0.33898305084745761</v>
      </c>
      <c r="W50" s="3"/>
    </row>
    <row r="51" spans="1:23" x14ac:dyDescent="0.25">
      <c r="B51" t="s">
        <v>90</v>
      </c>
      <c r="C51">
        <v>151</v>
      </c>
      <c r="D51">
        <v>102</v>
      </c>
      <c r="E51">
        <v>12</v>
      </c>
      <c r="F51">
        <v>37</v>
      </c>
      <c r="J51" t="str">
        <f t="shared" si="3"/>
        <v>Somewhat unfavorable</v>
      </c>
      <c r="K51" s="1">
        <f>C51/C54</f>
        <v>0.15084915084915085</v>
      </c>
      <c r="L51" s="1">
        <f>D51/D54</f>
        <v>0.16190476190476191</v>
      </c>
      <c r="M51" s="1">
        <f>E51/E54</f>
        <v>6.1855670103092786E-2</v>
      </c>
      <c r="N51" s="1">
        <f>F51/F54</f>
        <v>0.20903954802259886</v>
      </c>
      <c r="O51" s="1"/>
      <c r="R51" t="s">
        <v>13</v>
      </c>
      <c r="S51" s="3">
        <f>K53</f>
        <v>0.16583416583416583</v>
      </c>
      <c r="T51" s="3">
        <f>L53</f>
        <v>0.14444444444444443</v>
      </c>
      <c r="U51" s="3">
        <f>M53</f>
        <v>0.17010309278350516</v>
      </c>
      <c r="V51" s="3">
        <f>N53</f>
        <v>0.23728813559322035</v>
      </c>
      <c r="W51" s="3"/>
    </row>
    <row r="52" spans="1:23" x14ac:dyDescent="0.25">
      <c r="B52" t="s">
        <v>91</v>
      </c>
      <c r="C52">
        <v>200</v>
      </c>
      <c r="D52">
        <v>164</v>
      </c>
      <c r="E52">
        <v>13</v>
      </c>
      <c r="F52">
        <v>23</v>
      </c>
      <c r="J52" t="str">
        <f t="shared" si="3"/>
        <v>Very unfavorable</v>
      </c>
      <c r="K52" s="1">
        <f>C52/C54</f>
        <v>0.19980019980019981</v>
      </c>
      <c r="L52" s="1">
        <f>D52/D54</f>
        <v>0.26031746031746034</v>
      </c>
      <c r="M52" s="1">
        <f>E52/E54</f>
        <v>6.7010309278350513E-2</v>
      </c>
      <c r="N52" s="1">
        <f>F52/F54</f>
        <v>0.12994350282485875</v>
      </c>
      <c r="O52" s="1"/>
    </row>
    <row r="53" spans="1:23" x14ac:dyDescent="0.25">
      <c r="B53" t="s">
        <v>13</v>
      </c>
      <c r="C53">
        <v>166</v>
      </c>
      <c r="D53">
        <v>91</v>
      </c>
      <c r="E53">
        <v>33</v>
      </c>
      <c r="F53">
        <v>42</v>
      </c>
      <c r="J53" t="str">
        <f t="shared" si="3"/>
        <v>Don't know</v>
      </c>
      <c r="K53" s="1">
        <f>C53/C54</f>
        <v>0.16583416583416583</v>
      </c>
      <c r="L53" s="1">
        <f>D53/D54</f>
        <v>0.14444444444444443</v>
      </c>
      <c r="M53" s="1">
        <f>E53/E54</f>
        <v>0.17010309278350516</v>
      </c>
      <c r="N53" s="1">
        <f>F53/F54</f>
        <v>0.23728813559322035</v>
      </c>
      <c r="O53" s="1"/>
    </row>
    <row r="54" spans="1:23" x14ac:dyDescent="0.25">
      <c r="A54" t="s">
        <v>3</v>
      </c>
      <c r="C54">
        <v>1001</v>
      </c>
      <c r="D54">
        <v>630</v>
      </c>
      <c r="E54">
        <v>194</v>
      </c>
      <c r="F54">
        <v>177</v>
      </c>
    </row>
    <row r="59" spans="1:23" x14ac:dyDescent="0.25">
      <c r="A59" t="s">
        <v>95</v>
      </c>
    </row>
    <row r="60" spans="1:23" x14ac:dyDescent="0.25">
      <c r="A60" t="s">
        <v>1</v>
      </c>
    </row>
    <row r="61" spans="1:23" x14ac:dyDescent="0.25">
      <c r="C61" t="s">
        <v>3</v>
      </c>
      <c r="D61" t="s">
        <v>31</v>
      </c>
    </row>
    <row r="62" spans="1:23"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3" x14ac:dyDescent="0.25">
      <c r="A63" t="s">
        <v>87</v>
      </c>
      <c r="B63" t="s">
        <v>88</v>
      </c>
      <c r="C63">
        <v>281</v>
      </c>
      <c r="D63">
        <v>132</v>
      </c>
      <c r="E63">
        <v>149</v>
      </c>
      <c r="J63" t="str">
        <f>B63</f>
        <v>Very favorable</v>
      </c>
      <c r="K63" s="1">
        <f>C63/C68</f>
        <v>0.28071928071928071</v>
      </c>
      <c r="L63" s="1">
        <f>D63/D68</f>
        <v>0.27615062761506276</v>
      </c>
      <c r="M63" s="1">
        <f>E63/E68</f>
        <v>0.28489483747609945</v>
      </c>
      <c r="N63" s="1"/>
      <c r="O63" s="1"/>
      <c r="R63" t="s">
        <v>333</v>
      </c>
      <c r="S63" s="3">
        <f>K63+K64</f>
        <v>0.4825174825174825</v>
      </c>
      <c r="T63" s="3">
        <f>L63+L64</f>
        <v>0.48535564853556484</v>
      </c>
      <c r="U63" s="3">
        <f>M63+M64</f>
        <v>0.47992351816443596</v>
      </c>
      <c r="V63" s="3"/>
      <c r="W63" s="3"/>
    </row>
    <row r="64" spans="1:23" x14ac:dyDescent="0.25">
      <c r="B64" t="s">
        <v>89</v>
      </c>
      <c r="C64">
        <v>202</v>
      </c>
      <c r="D64">
        <v>100</v>
      </c>
      <c r="E64">
        <v>102</v>
      </c>
      <c r="J64" t="str">
        <f t="shared" ref="J64:J67" si="4">B64</f>
        <v>Somewhat favorable</v>
      </c>
      <c r="K64" s="1">
        <f>C64/C68</f>
        <v>0.20179820179820179</v>
      </c>
      <c r="L64" s="1">
        <f>D64/D68</f>
        <v>0.20920502092050208</v>
      </c>
      <c r="M64" s="1">
        <f>E64/E68</f>
        <v>0.19502868068833651</v>
      </c>
      <c r="N64" s="1"/>
      <c r="O64" s="1"/>
      <c r="R64" t="s">
        <v>334</v>
      </c>
      <c r="S64" s="3">
        <f>K65+K66</f>
        <v>0.35064935064935066</v>
      </c>
      <c r="T64" s="3">
        <f>L65+L66</f>
        <v>0.38702928870292885</v>
      </c>
      <c r="U64" s="3">
        <f>M65+M66</f>
        <v>0.31739961759082214</v>
      </c>
      <c r="V64" s="3"/>
      <c r="W64" s="3"/>
    </row>
    <row r="65" spans="1:23" x14ac:dyDescent="0.25">
      <c r="B65" t="s">
        <v>90</v>
      </c>
      <c r="C65">
        <v>151</v>
      </c>
      <c r="D65">
        <v>74</v>
      </c>
      <c r="E65">
        <v>77</v>
      </c>
      <c r="J65" t="str">
        <f t="shared" si="4"/>
        <v>Somewhat unfavorable</v>
      </c>
      <c r="K65" s="1">
        <f>C65/C68</f>
        <v>0.15084915084915085</v>
      </c>
      <c r="L65" s="1">
        <f>D65/D68</f>
        <v>0.15481171548117154</v>
      </c>
      <c r="M65" s="1">
        <f>E65/E68</f>
        <v>0.14722753346080306</v>
      </c>
      <c r="N65" s="1"/>
      <c r="O65" s="1"/>
      <c r="R65" t="s">
        <v>13</v>
      </c>
      <c r="S65" s="3">
        <f>K67</f>
        <v>0.16683316683316685</v>
      </c>
      <c r="T65" s="3">
        <f>L67</f>
        <v>0.12761506276150628</v>
      </c>
      <c r="U65" s="3">
        <f>M67</f>
        <v>0.20267686424474188</v>
      </c>
      <c r="V65" s="3"/>
      <c r="W65" s="3"/>
    </row>
    <row r="66" spans="1:23" x14ac:dyDescent="0.25">
      <c r="B66" t="s">
        <v>91</v>
      </c>
      <c r="C66">
        <v>200</v>
      </c>
      <c r="D66">
        <v>111</v>
      </c>
      <c r="E66">
        <v>89</v>
      </c>
      <c r="J66" t="str">
        <f t="shared" si="4"/>
        <v>Very unfavorable</v>
      </c>
      <c r="K66" s="1">
        <f>C66/C68</f>
        <v>0.19980019980019981</v>
      </c>
      <c r="L66" s="1">
        <f>D66/D68</f>
        <v>0.23221757322175732</v>
      </c>
      <c r="M66" s="1">
        <f>E66/E68</f>
        <v>0.17017208413001911</v>
      </c>
      <c r="N66" s="1"/>
      <c r="O66" s="1"/>
    </row>
    <row r="67" spans="1:23" x14ac:dyDescent="0.25">
      <c r="B67" t="s">
        <v>13</v>
      </c>
      <c r="C67">
        <v>167</v>
      </c>
      <c r="D67">
        <v>61</v>
      </c>
      <c r="E67">
        <v>106</v>
      </c>
      <c r="J67" t="str">
        <f t="shared" si="4"/>
        <v>Don't know</v>
      </c>
      <c r="K67" s="1">
        <f>C67/C68</f>
        <v>0.16683316683316685</v>
      </c>
      <c r="L67" s="1">
        <f>D67/D68</f>
        <v>0.12761506276150628</v>
      </c>
      <c r="M67" s="1">
        <f>E67/E68</f>
        <v>0.20267686424474188</v>
      </c>
      <c r="N67" s="1"/>
      <c r="O67" s="1"/>
    </row>
    <row r="68" spans="1:23" x14ac:dyDescent="0.25">
      <c r="A68" t="s">
        <v>3</v>
      </c>
      <c r="C68">
        <v>1001</v>
      </c>
      <c r="D68">
        <v>478</v>
      </c>
      <c r="E68">
        <v>523</v>
      </c>
    </row>
    <row r="73" spans="1:23" x14ac:dyDescent="0.25">
      <c r="A73" t="s">
        <v>96</v>
      </c>
    </row>
    <row r="74" spans="1:23" x14ac:dyDescent="0.25">
      <c r="A74" t="s">
        <v>1</v>
      </c>
    </row>
    <row r="75" spans="1:23" x14ac:dyDescent="0.25">
      <c r="C75" t="s">
        <v>3</v>
      </c>
      <c r="D75" t="s">
        <v>35</v>
      </c>
    </row>
    <row r="76" spans="1:23" s="2" customFormat="1" ht="8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87</v>
      </c>
      <c r="B77" t="s">
        <v>88</v>
      </c>
      <c r="C77">
        <v>281</v>
      </c>
      <c r="D77">
        <v>71</v>
      </c>
      <c r="E77">
        <v>78</v>
      </c>
      <c r="F77">
        <v>132</v>
      </c>
      <c r="J77" t="str">
        <f>B77</f>
        <v>Very favorable</v>
      </c>
      <c r="K77" s="1">
        <f>C77/C82</f>
        <v>0.28043912175648705</v>
      </c>
      <c r="L77" s="1">
        <f>D77/D82</f>
        <v>0.20056497175141244</v>
      </c>
      <c r="M77" s="1">
        <f>E77/E82</f>
        <v>0.25324675324675322</v>
      </c>
      <c r="N77" s="1">
        <f>F77/F82</f>
        <v>0.38823529411764707</v>
      </c>
      <c r="O77" s="1"/>
      <c r="R77" t="s">
        <v>333</v>
      </c>
      <c r="S77" s="3">
        <f>K77+K78</f>
        <v>0.48303393213572854</v>
      </c>
      <c r="T77" s="3">
        <f>L77+L78</f>
        <v>0.39265536723163841</v>
      </c>
      <c r="U77" s="3">
        <f>M77+M78</f>
        <v>0.44155844155844154</v>
      </c>
      <c r="V77" s="3">
        <f>N77+N78</f>
        <v>0.61470588235294121</v>
      </c>
      <c r="W77" s="3"/>
    </row>
    <row r="78" spans="1:23" x14ac:dyDescent="0.25">
      <c r="B78" t="s">
        <v>89</v>
      </c>
      <c r="C78">
        <v>203</v>
      </c>
      <c r="D78">
        <v>68</v>
      </c>
      <c r="E78">
        <v>58</v>
      </c>
      <c r="F78">
        <v>77</v>
      </c>
      <c r="J78" t="str">
        <f t="shared" ref="J78:J81" si="5">B78</f>
        <v>Somewhat favorable</v>
      </c>
      <c r="K78" s="1">
        <f>C78/C82</f>
        <v>0.20259481037924151</v>
      </c>
      <c r="L78" s="1">
        <f>D78/D82</f>
        <v>0.19209039548022599</v>
      </c>
      <c r="M78" s="1">
        <f>E78/E82</f>
        <v>0.18831168831168832</v>
      </c>
      <c r="N78" s="1">
        <f>F78/F82</f>
        <v>0.22647058823529412</v>
      </c>
      <c r="O78" s="1"/>
      <c r="R78" t="s">
        <v>334</v>
      </c>
      <c r="S78" s="3">
        <f>K79+K80</f>
        <v>0.35029940119760483</v>
      </c>
      <c r="T78" s="3">
        <f>L79+L80</f>
        <v>0.37853107344632769</v>
      </c>
      <c r="U78" s="3">
        <f>M79+M80</f>
        <v>0.40259740259740262</v>
      </c>
      <c r="V78" s="3">
        <f>N79+N80</f>
        <v>0.27352941176470591</v>
      </c>
      <c r="W78" s="3"/>
    </row>
    <row r="79" spans="1:23" x14ac:dyDescent="0.25">
      <c r="B79" t="s">
        <v>90</v>
      </c>
      <c r="C79">
        <v>151</v>
      </c>
      <c r="D79">
        <v>54</v>
      </c>
      <c r="E79">
        <v>51</v>
      </c>
      <c r="F79">
        <v>46</v>
      </c>
      <c r="J79" t="str">
        <f t="shared" si="5"/>
        <v>Somewhat unfavorable</v>
      </c>
      <c r="K79" s="1">
        <f>C79/C82</f>
        <v>0.15069860279441119</v>
      </c>
      <c r="L79" s="1">
        <f>D79/D82</f>
        <v>0.15254237288135594</v>
      </c>
      <c r="M79" s="1">
        <f>E79/E82</f>
        <v>0.16558441558441558</v>
      </c>
      <c r="N79" s="1">
        <f>F79/F82</f>
        <v>0.13529411764705881</v>
      </c>
      <c r="O79" s="1"/>
      <c r="R79" t="s">
        <v>13</v>
      </c>
      <c r="S79" s="3">
        <f>K81</f>
        <v>0.16666666666666666</v>
      </c>
      <c r="T79" s="3">
        <f>L81</f>
        <v>0.2288135593220339</v>
      </c>
      <c r="U79" s="3">
        <f>M81</f>
        <v>0.15584415584415584</v>
      </c>
      <c r="V79" s="3">
        <f>N81</f>
        <v>0.11176470588235295</v>
      </c>
      <c r="W79" s="3"/>
    </row>
    <row r="80" spans="1:23" x14ac:dyDescent="0.25">
      <c r="B80" t="s">
        <v>91</v>
      </c>
      <c r="C80">
        <v>200</v>
      </c>
      <c r="D80">
        <v>80</v>
      </c>
      <c r="E80">
        <v>73</v>
      </c>
      <c r="F80">
        <v>47</v>
      </c>
      <c r="J80" t="str">
        <f t="shared" si="5"/>
        <v>Very unfavorable</v>
      </c>
      <c r="K80" s="1">
        <f>C80/C82</f>
        <v>0.19960079840319361</v>
      </c>
      <c r="L80" s="1">
        <f>D80/D82</f>
        <v>0.22598870056497175</v>
      </c>
      <c r="M80" s="1">
        <f>E80/E82</f>
        <v>0.23701298701298701</v>
      </c>
      <c r="N80" s="1">
        <f>F80/F82</f>
        <v>0.13823529411764707</v>
      </c>
      <c r="O80" s="1"/>
    </row>
    <row r="81" spans="1:23" x14ac:dyDescent="0.25">
      <c r="B81" t="s">
        <v>13</v>
      </c>
      <c r="C81">
        <v>167</v>
      </c>
      <c r="D81">
        <v>81</v>
      </c>
      <c r="E81">
        <v>48</v>
      </c>
      <c r="F81">
        <v>38</v>
      </c>
      <c r="J81" t="str">
        <f t="shared" si="5"/>
        <v>Don't know</v>
      </c>
      <c r="K81" s="1">
        <f>C81/C82</f>
        <v>0.16666666666666666</v>
      </c>
      <c r="L81" s="1">
        <f>D81/D82</f>
        <v>0.2288135593220339</v>
      </c>
      <c r="M81" s="1">
        <f>E81/E82</f>
        <v>0.15584415584415584</v>
      </c>
      <c r="N81" s="1">
        <f>F81/F82</f>
        <v>0.11176470588235295</v>
      </c>
      <c r="O81" s="1"/>
    </row>
    <row r="82" spans="1:23" x14ac:dyDescent="0.25">
      <c r="A82" t="s">
        <v>3</v>
      </c>
      <c r="C82">
        <v>1002</v>
      </c>
      <c r="D82">
        <v>354</v>
      </c>
      <c r="E82">
        <v>308</v>
      </c>
      <c r="F82">
        <v>340</v>
      </c>
    </row>
    <row r="87" spans="1:23" x14ac:dyDescent="0.25">
      <c r="A87" t="s">
        <v>97</v>
      </c>
    </row>
    <row r="88" spans="1:23" x14ac:dyDescent="0.25">
      <c r="A88" t="s">
        <v>1</v>
      </c>
    </row>
    <row r="89" spans="1:23" x14ac:dyDescent="0.25">
      <c r="C89" t="s">
        <v>3</v>
      </c>
      <c r="D89" t="s">
        <v>46</v>
      </c>
    </row>
    <row r="90" spans="1:23" s="2" customFormat="1" ht="10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S90" s="2" t="str">
        <f>K90</f>
        <v>North Carolina</v>
      </c>
      <c r="T90" s="2" t="str">
        <f>L90</f>
        <v>Silent &amp; Boomer (born before 1965)</v>
      </c>
      <c r="U90" s="2" t="str">
        <f>M90</f>
        <v>Generation X (born 1965-1980)</v>
      </c>
      <c r="V90" s="2" t="str">
        <f>N90</f>
        <v>Millennials &amp; Generation Z (born after 1980)</v>
      </c>
    </row>
    <row r="91" spans="1:23" x14ac:dyDescent="0.25">
      <c r="A91" t="s">
        <v>87</v>
      </c>
      <c r="B91" t="s">
        <v>88</v>
      </c>
      <c r="C91">
        <v>281</v>
      </c>
      <c r="D91">
        <v>102</v>
      </c>
      <c r="E91">
        <v>74</v>
      </c>
      <c r="F91">
        <v>105</v>
      </c>
      <c r="J91" t="str">
        <f>B91</f>
        <v>Very favorable</v>
      </c>
      <c r="K91" s="1">
        <f>C91/C96</f>
        <v>0.28128128128128127</v>
      </c>
      <c r="L91" s="1">
        <f>D91/D96</f>
        <v>0.34576271186440677</v>
      </c>
      <c r="M91" s="1">
        <f>E91/E96</f>
        <v>0.2971887550200803</v>
      </c>
      <c r="N91" s="1">
        <f>F91/F96</f>
        <v>0.23076923076923078</v>
      </c>
      <c r="O91" s="1"/>
      <c r="R91" t="s">
        <v>333</v>
      </c>
      <c r="S91" s="3">
        <f>K91+K92</f>
        <v>0.48448448448448445</v>
      </c>
      <c r="T91" s="3">
        <f>L91+L92</f>
        <v>0.5050847457627119</v>
      </c>
      <c r="U91" s="3">
        <f>M91+M92</f>
        <v>0.45783132530120479</v>
      </c>
      <c r="V91" s="3">
        <f>N91+N92</f>
        <v>0.48571428571428571</v>
      </c>
      <c r="W91" s="3"/>
    </row>
    <row r="92" spans="1:23" x14ac:dyDescent="0.25">
      <c r="B92" t="s">
        <v>89</v>
      </c>
      <c r="C92">
        <v>203</v>
      </c>
      <c r="D92">
        <v>47</v>
      </c>
      <c r="E92">
        <v>40</v>
      </c>
      <c r="F92">
        <v>116</v>
      </c>
      <c r="J92" t="str">
        <f t="shared" ref="J92:J95" si="6">B92</f>
        <v>Somewhat favorable</v>
      </c>
      <c r="K92" s="1">
        <f>C92/C96</f>
        <v>0.2032032032032032</v>
      </c>
      <c r="L92" s="1">
        <f>D92/D96</f>
        <v>0.15932203389830507</v>
      </c>
      <c r="M92" s="1">
        <f>E92/E96</f>
        <v>0.1606425702811245</v>
      </c>
      <c r="N92" s="1">
        <f>F92/F96</f>
        <v>0.25494505494505493</v>
      </c>
      <c r="O92" s="1"/>
      <c r="R92" t="s">
        <v>334</v>
      </c>
      <c r="S92" s="3">
        <f>K93+K94</f>
        <v>0.34934934934934936</v>
      </c>
      <c r="T92" s="3">
        <f>L93+L94</f>
        <v>0.41016949152542376</v>
      </c>
      <c r="U92" s="3">
        <f>M93+M94</f>
        <v>0.42168674698795183</v>
      </c>
      <c r="V92" s="3">
        <f>N93+N94</f>
        <v>0.27032967032967031</v>
      </c>
      <c r="W92" s="3"/>
    </row>
    <row r="93" spans="1:23" x14ac:dyDescent="0.25">
      <c r="B93" t="s">
        <v>90</v>
      </c>
      <c r="C93">
        <v>150</v>
      </c>
      <c r="D93">
        <v>33</v>
      </c>
      <c r="E93">
        <v>48</v>
      </c>
      <c r="F93">
        <v>69</v>
      </c>
      <c r="J93" t="str">
        <f t="shared" si="6"/>
        <v>Somewhat unfavorable</v>
      </c>
      <c r="K93" s="1">
        <f>C93/C96</f>
        <v>0.15015015015015015</v>
      </c>
      <c r="L93" s="1">
        <f>D93/D96</f>
        <v>0.11186440677966102</v>
      </c>
      <c r="M93" s="1">
        <f>E93/E96</f>
        <v>0.19277108433734941</v>
      </c>
      <c r="N93" s="1">
        <f>F93/F96</f>
        <v>0.15164835164835164</v>
      </c>
      <c r="O93" s="1"/>
      <c r="R93" t="s">
        <v>13</v>
      </c>
      <c r="S93" s="3">
        <f>K95</f>
        <v>0.16616616616616617</v>
      </c>
      <c r="T93" s="3">
        <f>L95</f>
        <v>8.4745762711864403E-2</v>
      </c>
      <c r="U93" s="3">
        <f>M95</f>
        <v>0.12048192771084337</v>
      </c>
      <c r="V93" s="3">
        <f>N95</f>
        <v>0.24395604395604395</v>
      </c>
      <c r="W93" s="3"/>
    </row>
    <row r="94" spans="1:23" x14ac:dyDescent="0.25">
      <c r="B94" t="s">
        <v>91</v>
      </c>
      <c r="C94">
        <v>199</v>
      </c>
      <c r="D94">
        <v>88</v>
      </c>
      <c r="E94">
        <v>57</v>
      </c>
      <c r="F94">
        <v>54</v>
      </c>
      <c r="J94" t="str">
        <f t="shared" si="6"/>
        <v>Very unfavorable</v>
      </c>
      <c r="K94" s="1">
        <f>C94/C96</f>
        <v>0.19919919919919921</v>
      </c>
      <c r="L94" s="1">
        <f>D94/D96</f>
        <v>0.29830508474576273</v>
      </c>
      <c r="M94" s="1">
        <f>E94/E96</f>
        <v>0.2289156626506024</v>
      </c>
      <c r="N94" s="1">
        <f>F94/F96</f>
        <v>0.11868131868131868</v>
      </c>
      <c r="O94" s="1"/>
    </row>
    <row r="95" spans="1:23" x14ac:dyDescent="0.25">
      <c r="B95" t="s">
        <v>13</v>
      </c>
      <c r="C95">
        <v>166</v>
      </c>
      <c r="D95">
        <v>25</v>
      </c>
      <c r="E95">
        <v>30</v>
      </c>
      <c r="F95">
        <v>111</v>
      </c>
      <c r="J95" t="str">
        <f t="shared" si="6"/>
        <v>Don't know</v>
      </c>
      <c r="K95" s="1">
        <f>C95/C96</f>
        <v>0.16616616616616617</v>
      </c>
      <c r="L95" s="1">
        <f>D95/D96</f>
        <v>8.4745762711864403E-2</v>
      </c>
      <c r="M95" s="1">
        <f>E95/E96</f>
        <v>0.12048192771084337</v>
      </c>
      <c r="N95" s="1">
        <f>F95/F96</f>
        <v>0.24395604395604395</v>
      </c>
      <c r="O95" s="1"/>
    </row>
    <row r="96" spans="1:23" x14ac:dyDescent="0.25">
      <c r="A96" t="s">
        <v>3</v>
      </c>
      <c r="C96">
        <v>999</v>
      </c>
      <c r="D96">
        <v>295</v>
      </c>
      <c r="E96">
        <v>249</v>
      </c>
      <c r="F96">
        <v>455</v>
      </c>
    </row>
    <row r="101" spans="1:23" x14ac:dyDescent="0.25">
      <c r="A101" t="s">
        <v>98</v>
      </c>
    </row>
    <row r="102" spans="1:23" x14ac:dyDescent="0.25">
      <c r="A102" t="s">
        <v>1</v>
      </c>
    </row>
    <row r="103" spans="1:23" x14ac:dyDescent="0.25">
      <c r="C103" t="s">
        <v>3</v>
      </c>
      <c r="D103" t="s">
        <v>40</v>
      </c>
    </row>
    <row r="104" spans="1:23"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S104" s="2" t="str">
        <f>K104</f>
        <v>North Carolina</v>
      </c>
      <c r="T104" s="2" t="str">
        <f>L104</f>
        <v>Central Cities</v>
      </c>
      <c r="U104" s="2" t="str">
        <f>M104</f>
        <v>Urban County Suburbs</v>
      </c>
      <c r="V104" s="2" t="str">
        <f>N104</f>
        <v>Surrounding Suburban County</v>
      </c>
    </row>
    <row r="105" spans="1:23" x14ac:dyDescent="0.25">
      <c r="A105" t="s">
        <v>87</v>
      </c>
      <c r="B105" t="s">
        <v>88</v>
      </c>
      <c r="C105">
        <v>281</v>
      </c>
      <c r="D105">
        <v>111</v>
      </c>
      <c r="E105">
        <v>74</v>
      </c>
      <c r="F105">
        <v>56</v>
      </c>
      <c r="G105">
        <v>40</v>
      </c>
      <c r="J105" t="str">
        <f>B105</f>
        <v>Very favorable</v>
      </c>
      <c r="K105" s="1">
        <f>C105/C110</f>
        <v>0.28100000000000003</v>
      </c>
      <c r="L105" s="1">
        <f>D105/D110</f>
        <v>0.36393442622950822</v>
      </c>
      <c r="M105" s="1">
        <f>E105/E110</f>
        <v>0.29838709677419356</v>
      </c>
      <c r="N105" s="1">
        <f>F105/F110</f>
        <v>0.2413793103448276</v>
      </c>
      <c r="O105" s="1"/>
      <c r="R105" t="s">
        <v>333</v>
      </c>
      <c r="S105" s="3">
        <f>K105+K106</f>
        <v>0.48400000000000004</v>
      </c>
      <c r="T105" s="3">
        <f>L105+L106</f>
        <v>0.57704918032786889</v>
      </c>
      <c r="U105" s="3">
        <f>M105+M106</f>
        <v>0.4838709677419355</v>
      </c>
      <c r="V105" s="3">
        <f>N105+N106</f>
        <v>0.43103448275862066</v>
      </c>
      <c r="W105" s="3"/>
    </row>
    <row r="106" spans="1:23" x14ac:dyDescent="0.25">
      <c r="B106" t="s">
        <v>89</v>
      </c>
      <c r="C106">
        <v>203</v>
      </c>
      <c r="D106">
        <v>65</v>
      </c>
      <c r="E106">
        <v>46</v>
      </c>
      <c r="F106">
        <v>44</v>
      </c>
      <c r="G106">
        <v>48</v>
      </c>
      <c r="J106" t="str">
        <f t="shared" ref="J106:J109" si="7">B106</f>
        <v>Somewhat favorable</v>
      </c>
      <c r="K106" s="1">
        <f>C106/C110</f>
        <v>0.20300000000000001</v>
      </c>
      <c r="L106" s="1">
        <f>D106/D110</f>
        <v>0.21311475409836064</v>
      </c>
      <c r="M106" s="1">
        <f>E106/E110</f>
        <v>0.18548387096774194</v>
      </c>
      <c r="N106" s="1">
        <f>F106/F110</f>
        <v>0.18965517241379309</v>
      </c>
      <c r="O106" s="1"/>
      <c r="R106" t="s">
        <v>334</v>
      </c>
      <c r="S106" s="3">
        <f>K107+K108</f>
        <v>0.35</v>
      </c>
      <c r="T106" s="3">
        <f>L107+L108</f>
        <v>0.25245901639344259</v>
      </c>
      <c r="U106" s="3">
        <f>M107+M108</f>
        <v>0.34677419354838712</v>
      </c>
      <c r="V106" s="3">
        <f>N107+N108</f>
        <v>0.38362068965517238</v>
      </c>
      <c r="W106" s="3"/>
    </row>
    <row r="107" spans="1:23" x14ac:dyDescent="0.25">
      <c r="B107" t="s">
        <v>90</v>
      </c>
      <c r="C107">
        <v>151</v>
      </c>
      <c r="D107">
        <v>41</v>
      </c>
      <c r="E107">
        <v>33</v>
      </c>
      <c r="F107">
        <v>41</v>
      </c>
      <c r="G107">
        <v>36</v>
      </c>
      <c r="J107" t="str">
        <f t="shared" si="7"/>
        <v>Somewhat unfavorable</v>
      </c>
      <c r="K107" s="1">
        <f>C107/C110</f>
        <v>0.151</v>
      </c>
      <c r="L107" s="1">
        <f>D107/D110</f>
        <v>0.13442622950819672</v>
      </c>
      <c r="M107" s="1">
        <f>E107/E110</f>
        <v>0.13306451612903225</v>
      </c>
      <c r="N107" s="1">
        <f>F107/F110</f>
        <v>0.17672413793103448</v>
      </c>
      <c r="O107" s="1"/>
      <c r="R107" t="s">
        <v>13</v>
      </c>
      <c r="S107" s="3">
        <f>K109</f>
        <v>0.16600000000000001</v>
      </c>
      <c r="T107" s="3">
        <f>L109</f>
        <v>0.17049180327868851</v>
      </c>
      <c r="U107" s="3">
        <f>M109</f>
        <v>0.16935483870967741</v>
      </c>
      <c r="V107" s="3">
        <f>N109</f>
        <v>0.18534482758620691</v>
      </c>
      <c r="W107" s="3"/>
    </row>
    <row r="108" spans="1:23" x14ac:dyDescent="0.25">
      <c r="B108" t="s">
        <v>91</v>
      </c>
      <c r="C108">
        <v>199</v>
      </c>
      <c r="D108">
        <v>36</v>
      </c>
      <c r="E108">
        <v>53</v>
      </c>
      <c r="F108">
        <v>48</v>
      </c>
      <c r="G108">
        <v>62</v>
      </c>
      <c r="J108" t="str">
        <f t="shared" si="7"/>
        <v>Very unfavorable</v>
      </c>
      <c r="K108" s="1">
        <f>C108/C110</f>
        <v>0.19900000000000001</v>
      </c>
      <c r="L108" s="1">
        <f>D108/D110</f>
        <v>0.11803278688524591</v>
      </c>
      <c r="M108" s="1">
        <f>E108/E110</f>
        <v>0.21370967741935484</v>
      </c>
      <c r="N108" s="1">
        <f>F108/F110</f>
        <v>0.20689655172413793</v>
      </c>
      <c r="O108" s="1"/>
    </row>
    <row r="109" spans="1:23" x14ac:dyDescent="0.25">
      <c r="B109" t="s">
        <v>13</v>
      </c>
      <c r="C109">
        <v>166</v>
      </c>
      <c r="D109">
        <v>52</v>
      </c>
      <c r="E109">
        <v>42</v>
      </c>
      <c r="F109">
        <v>43</v>
      </c>
      <c r="G109">
        <v>29</v>
      </c>
      <c r="J109" t="str">
        <f t="shared" si="7"/>
        <v>Don't know</v>
      </c>
      <c r="K109" s="1">
        <f>C109/C110</f>
        <v>0.16600000000000001</v>
      </c>
      <c r="L109" s="1">
        <f>D109/D110</f>
        <v>0.17049180327868851</v>
      </c>
      <c r="M109" s="1">
        <f>E109/E110</f>
        <v>0.16935483870967741</v>
      </c>
      <c r="N109" s="1">
        <f>F109/F110</f>
        <v>0.18534482758620691</v>
      </c>
      <c r="O109" s="1"/>
    </row>
    <row r="110" spans="1:23" x14ac:dyDescent="0.25">
      <c r="A110" t="s">
        <v>3</v>
      </c>
      <c r="C110">
        <v>1000</v>
      </c>
      <c r="D110">
        <v>305</v>
      </c>
      <c r="E110">
        <v>248</v>
      </c>
      <c r="F110">
        <v>232</v>
      </c>
      <c r="G110">
        <v>215</v>
      </c>
    </row>
    <row r="115" spans="1:23" x14ac:dyDescent="0.25">
      <c r="A115" t="s">
        <v>99</v>
      </c>
    </row>
    <row r="116" spans="1:23" x14ac:dyDescent="0.25">
      <c r="A116" t="s">
        <v>1</v>
      </c>
    </row>
    <row r="117" spans="1:23" x14ac:dyDescent="0.25">
      <c r="C117" t="s">
        <v>3</v>
      </c>
      <c r="D117" t="s">
        <v>70</v>
      </c>
    </row>
    <row r="118" spans="1:23" s="2" customFormat="1" ht="80" x14ac:dyDescent="0.25">
      <c r="C118" s="2" t="s">
        <v>50</v>
      </c>
      <c r="D118" s="2" t="s">
        <v>71</v>
      </c>
      <c r="E118" s="2" t="s">
        <v>72</v>
      </c>
      <c r="F118" s="2" t="s">
        <v>73</v>
      </c>
      <c r="G118" s="2" t="s">
        <v>74</v>
      </c>
      <c r="K118" s="2" t="str">
        <f>C118</f>
        <v>North Carolina</v>
      </c>
      <c r="L118" s="2" t="str">
        <f>D118</f>
        <v>Voted for Donald Trump</v>
      </c>
      <c r="M118" s="2" t="str">
        <f>E118</f>
        <v>Voted for Kamala Harris</v>
      </c>
      <c r="N118" s="2" t="str">
        <f>F118</f>
        <v>Voted third party</v>
      </c>
      <c r="O118" s="2" t="str">
        <f>G118</f>
        <v>Didn't vote in 2024 presidential election</v>
      </c>
      <c r="S118" s="2" t="str">
        <f>K118</f>
        <v>North Carolina</v>
      </c>
      <c r="T118" s="2" t="str">
        <f>L118</f>
        <v>Voted for Donald Trump</v>
      </c>
      <c r="U118" s="2" t="str">
        <f>M118</f>
        <v>Voted for Kamala Harris</v>
      </c>
      <c r="V118" s="2" t="str">
        <f>N118</f>
        <v>Voted third party</v>
      </c>
      <c r="W118" s="2" t="str">
        <f>O118</f>
        <v>Didn't vote in 2024 presidential election</v>
      </c>
    </row>
    <row r="119" spans="1:23" x14ac:dyDescent="0.25">
      <c r="A119" t="s">
        <v>87</v>
      </c>
      <c r="B119" t="s">
        <v>88</v>
      </c>
      <c r="C119">
        <v>281</v>
      </c>
      <c r="D119">
        <v>25</v>
      </c>
      <c r="E119">
        <v>198</v>
      </c>
      <c r="F119">
        <v>0</v>
      </c>
      <c r="G119">
        <v>58</v>
      </c>
      <c r="J119" t="str">
        <f>B119</f>
        <v>Very favorable</v>
      </c>
      <c r="K119" s="1">
        <f>C119/C124</f>
        <v>0.28100000000000003</v>
      </c>
      <c r="L119" s="1">
        <f>D119/D124</f>
        <v>7.1633237822349566E-2</v>
      </c>
      <c r="M119" s="1">
        <f>E119/E124</f>
        <v>0.59638554216867468</v>
      </c>
      <c r="N119" s="1">
        <f>F119/F124</f>
        <v>0</v>
      </c>
      <c r="O119" s="1">
        <f>G119/G124</f>
        <v>0.1858974358974359</v>
      </c>
      <c r="R119" t="s">
        <v>333</v>
      </c>
      <c r="S119" s="3">
        <f>K119+K120</f>
        <v>0.48300000000000004</v>
      </c>
      <c r="T119" s="3">
        <f>L119+L120</f>
        <v>0.22349570200573066</v>
      </c>
      <c r="U119" s="3">
        <f>M119+M120</f>
        <v>0.86445783132530118</v>
      </c>
      <c r="V119" s="3">
        <f>N119+N120</f>
        <v>0</v>
      </c>
      <c r="W119" s="3">
        <f>O119+O120</f>
        <v>0.37820512820512819</v>
      </c>
    </row>
    <row r="120" spans="1:23" x14ac:dyDescent="0.25">
      <c r="B120" t="s">
        <v>89</v>
      </c>
      <c r="C120">
        <v>202</v>
      </c>
      <c r="D120">
        <v>53</v>
      </c>
      <c r="E120">
        <v>89</v>
      </c>
      <c r="F120">
        <v>0</v>
      </c>
      <c r="G120">
        <v>60</v>
      </c>
      <c r="J120" t="str">
        <f t="shared" ref="J120:J123" si="8">B120</f>
        <v>Somewhat favorable</v>
      </c>
      <c r="K120" s="1">
        <f>C120/C124</f>
        <v>0.20200000000000001</v>
      </c>
      <c r="L120" s="1">
        <f>D120/D124</f>
        <v>0.15186246418338109</v>
      </c>
      <c r="M120" s="1">
        <f>E120/E124</f>
        <v>0.26807228915662651</v>
      </c>
      <c r="N120" s="1">
        <f>F120/F124</f>
        <v>0</v>
      </c>
      <c r="O120" s="1">
        <f>G120/G124</f>
        <v>0.19230769230769232</v>
      </c>
      <c r="R120" t="s">
        <v>334</v>
      </c>
      <c r="S120" s="3">
        <f>K121+K122</f>
        <v>0.35099999999999998</v>
      </c>
      <c r="T120" s="3">
        <f>L121+L122</f>
        <v>0.69627507163323787</v>
      </c>
      <c r="U120" s="3">
        <f>M121+M122</f>
        <v>7.5301204819277115E-2</v>
      </c>
      <c r="V120" s="3">
        <f>N121+N122</f>
        <v>0.42857142857142855</v>
      </c>
      <c r="W120" s="3">
        <f>O121+O122</f>
        <v>0.25641025641025639</v>
      </c>
    </row>
    <row r="121" spans="1:23" x14ac:dyDescent="0.25">
      <c r="B121" t="s">
        <v>90</v>
      </c>
      <c r="C121">
        <v>150</v>
      </c>
      <c r="D121">
        <v>81</v>
      </c>
      <c r="E121">
        <v>16</v>
      </c>
      <c r="F121">
        <v>2</v>
      </c>
      <c r="G121">
        <v>51</v>
      </c>
      <c r="J121" t="str">
        <f t="shared" si="8"/>
        <v>Somewhat unfavorable</v>
      </c>
      <c r="K121" s="1">
        <f>C121/C124</f>
        <v>0.15</v>
      </c>
      <c r="L121" s="1">
        <f>D121/D124</f>
        <v>0.23209169054441262</v>
      </c>
      <c r="M121" s="1">
        <f>E121/E124</f>
        <v>4.8192771084337352E-2</v>
      </c>
      <c r="N121" s="1">
        <f>F121/F124</f>
        <v>0.2857142857142857</v>
      </c>
      <c r="O121" s="1">
        <f>G121/G124</f>
        <v>0.16346153846153846</v>
      </c>
      <c r="R121" t="s">
        <v>13</v>
      </c>
      <c r="S121" s="3">
        <f>K123</f>
        <v>0.16600000000000001</v>
      </c>
      <c r="T121" s="3">
        <f>L123</f>
        <v>8.0229226361031525E-2</v>
      </c>
      <c r="U121" s="3">
        <f>M123</f>
        <v>6.0240963855421686E-2</v>
      </c>
      <c r="V121" s="3">
        <f>N123</f>
        <v>0.5714285714285714</v>
      </c>
      <c r="W121" s="3">
        <f>O123</f>
        <v>0.36538461538461536</v>
      </c>
    </row>
    <row r="122" spans="1:23" x14ac:dyDescent="0.25">
      <c r="B122" t="s">
        <v>91</v>
      </c>
      <c r="C122">
        <v>201</v>
      </c>
      <c r="D122">
        <v>162</v>
      </c>
      <c r="E122">
        <v>9</v>
      </c>
      <c r="F122">
        <v>1</v>
      </c>
      <c r="G122">
        <v>29</v>
      </c>
      <c r="J122" t="str">
        <f t="shared" si="8"/>
        <v>Very unfavorable</v>
      </c>
      <c r="K122" s="1">
        <f>C122/C124</f>
        <v>0.20100000000000001</v>
      </c>
      <c r="L122" s="1">
        <f>D122/D124</f>
        <v>0.46418338108882523</v>
      </c>
      <c r="M122" s="1">
        <f>E122/E124</f>
        <v>2.710843373493976E-2</v>
      </c>
      <c r="N122" s="1">
        <f>F122/F124</f>
        <v>0.14285714285714285</v>
      </c>
      <c r="O122" s="1">
        <f>G122/G124</f>
        <v>9.2948717948717952E-2</v>
      </c>
    </row>
    <row r="123" spans="1:23" x14ac:dyDescent="0.25">
      <c r="B123" t="s">
        <v>13</v>
      </c>
      <c r="C123">
        <v>166</v>
      </c>
      <c r="D123">
        <v>28</v>
      </c>
      <c r="E123">
        <v>20</v>
      </c>
      <c r="F123">
        <v>4</v>
      </c>
      <c r="G123">
        <v>114</v>
      </c>
      <c r="J123" t="str">
        <f t="shared" si="8"/>
        <v>Don't know</v>
      </c>
      <c r="K123" s="1">
        <f>C123/C124</f>
        <v>0.16600000000000001</v>
      </c>
      <c r="L123" s="1">
        <f>D123/D124</f>
        <v>8.0229226361031525E-2</v>
      </c>
      <c r="M123" s="1">
        <f>E123/E124</f>
        <v>6.0240963855421686E-2</v>
      </c>
      <c r="N123" s="1">
        <f>F123/F124</f>
        <v>0.5714285714285714</v>
      </c>
      <c r="O123" s="1">
        <f>G123/G124</f>
        <v>0.36538461538461536</v>
      </c>
    </row>
    <row r="124" spans="1:23" x14ac:dyDescent="0.25">
      <c r="A124" t="s">
        <v>3</v>
      </c>
      <c r="C124">
        <v>1000</v>
      </c>
      <c r="D124">
        <v>349</v>
      </c>
      <c r="E124">
        <v>332</v>
      </c>
      <c r="F124">
        <v>7</v>
      </c>
      <c r="G124">
        <v>312</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86E8-A354-C64F-B410-E6FB5F4AE70A}">
  <dimension ref="A1:W137"/>
  <sheetViews>
    <sheetView topLeftCell="H80" workbookViewId="0"/>
  </sheetViews>
  <sheetFormatPr baseColWidth="10" defaultRowHeight="19" x14ac:dyDescent="0.25"/>
  <cols>
    <col min="10" max="10" width="18.5703125" customWidth="1"/>
    <col min="12" max="14" width="12.140625" customWidth="1"/>
    <col min="18" max="18" width="34.7109375" customWidth="1"/>
    <col min="20" max="22" width="13" customWidth="1"/>
  </cols>
  <sheetData>
    <row r="1" spans="1:23" x14ac:dyDescent="0.25">
      <c r="A1" t="s">
        <v>285</v>
      </c>
      <c r="T1" t="s">
        <v>337</v>
      </c>
    </row>
    <row r="3" spans="1:23" x14ac:dyDescent="0.25">
      <c r="A3" t="s">
        <v>100</v>
      </c>
    </row>
    <row r="4" spans="1:23" x14ac:dyDescent="0.25">
      <c r="A4" t="s">
        <v>1</v>
      </c>
    </row>
    <row r="5" spans="1:23" x14ac:dyDescent="0.25">
      <c r="C5" t="s">
        <v>3</v>
      </c>
      <c r="D5" t="s">
        <v>2</v>
      </c>
    </row>
    <row r="6" spans="1:23" s="2" customFormat="1" ht="80" x14ac:dyDescent="0.25">
      <c r="C6" s="2" t="s">
        <v>50</v>
      </c>
      <c r="D6" s="2" t="s">
        <v>4</v>
      </c>
      <c r="E6" s="2" t="s">
        <v>5</v>
      </c>
      <c r="F6" s="2" t="s">
        <v>6</v>
      </c>
      <c r="G6" s="2" t="s">
        <v>7</v>
      </c>
      <c r="K6" s="2" t="str">
        <f>C6</f>
        <v>North Carolina</v>
      </c>
      <c r="L6" s="2" t="str">
        <f>D6</f>
        <v>Democratic Self-Identification</v>
      </c>
      <c r="M6" s="2" t="str">
        <f>E6</f>
        <v>Independent Self-Identification</v>
      </c>
      <c r="N6" s="2" t="str">
        <f>F6</f>
        <v>Republican Self-Identification</v>
      </c>
      <c r="O6" s="2" t="str">
        <f>G6</f>
        <v>All others/Not sure</v>
      </c>
      <c r="S6" s="2" t="str">
        <f>K6</f>
        <v>North Carolina</v>
      </c>
      <c r="T6" s="2" t="str">
        <f>L6</f>
        <v>Democratic Self-Identification</v>
      </c>
      <c r="U6" s="2" t="str">
        <f>M6</f>
        <v>Independent Self-Identification</v>
      </c>
      <c r="V6" s="2" t="str">
        <f>N6</f>
        <v>Republican Self-Identification</v>
      </c>
      <c r="W6" s="2" t="str">
        <f>O6</f>
        <v>All others/Not sure</v>
      </c>
    </row>
    <row r="7" spans="1:23" x14ac:dyDescent="0.25">
      <c r="A7" t="s">
        <v>101</v>
      </c>
      <c r="B7" t="s">
        <v>88</v>
      </c>
      <c r="C7">
        <v>94</v>
      </c>
      <c r="D7">
        <v>9</v>
      </c>
      <c r="E7">
        <v>17</v>
      </c>
      <c r="F7">
        <v>59</v>
      </c>
      <c r="G7">
        <v>9</v>
      </c>
      <c r="J7" t="str">
        <f>B7</f>
        <v>Very favorable</v>
      </c>
      <c r="K7" s="1">
        <f>C7/C12</f>
        <v>9.4282848545636913E-2</v>
      </c>
      <c r="L7" s="1">
        <f>D7/D12</f>
        <v>3.1914893617021274E-2</v>
      </c>
      <c r="M7" s="1">
        <f>E7/E12</f>
        <v>5.0746268656716415E-2</v>
      </c>
      <c r="N7" s="1">
        <f>F7/F12</f>
        <v>0.21454545454545454</v>
      </c>
      <c r="O7" s="1">
        <f>G7/G12</f>
        <v>8.5714285714285715E-2</v>
      </c>
      <c r="R7" t="s">
        <v>333</v>
      </c>
      <c r="S7" s="3">
        <f>K7+K8</f>
        <v>0.28184553660982947</v>
      </c>
      <c r="T7" s="3">
        <f>L7+L8</f>
        <v>0.13120567375886524</v>
      </c>
      <c r="U7" s="3">
        <f>M7+M8</f>
        <v>0.18507462686567164</v>
      </c>
      <c r="V7" s="3">
        <f>N7+N8</f>
        <v>0.57090909090909092</v>
      </c>
      <c r="W7" s="3">
        <f>O7+O8</f>
        <v>0.23809523809523811</v>
      </c>
    </row>
    <row r="8" spans="1:23" x14ac:dyDescent="0.25">
      <c r="B8" t="s">
        <v>89</v>
      </c>
      <c r="C8">
        <v>187</v>
      </c>
      <c r="D8">
        <v>28</v>
      </c>
      <c r="E8">
        <v>45</v>
      </c>
      <c r="F8">
        <v>98</v>
      </c>
      <c r="G8">
        <v>16</v>
      </c>
      <c r="J8" t="str">
        <f t="shared" ref="J8:J11" si="0">B8</f>
        <v>Somewhat favorable</v>
      </c>
      <c r="K8" s="1">
        <f>C8/C12</f>
        <v>0.18756268806419257</v>
      </c>
      <c r="L8" s="1">
        <f>D8/D12</f>
        <v>9.9290780141843976E-2</v>
      </c>
      <c r="M8" s="1">
        <f>E8/E12</f>
        <v>0.13432835820895522</v>
      </c>
      <c r="N8" s="1">
        <f>F8/F12</f>
        <v>0.35636363636363638</v>
      </c>
      <c r="O8" s="1">
        <f>G8/G12</f>
        <v>0.15238095238095239</v>
      </c>
      <c r="R8" t="s">
        <v>334</v>
      </c>
      <c r="S8" s="3">
        <f>K9+K10</f>
        <v>0.27582748244734201</v>
      </c>
      <c r="T8" s="3">
        <f>L9+L10</f>
        <v>0.42553191489361702</v>
      </c>
      <c r="U8" s="3">
        <f>M9+M10</f>
        <v>0.33432835820895523</v>
      </c>
      <c r="V8" s="3">
        <f>N9+N10</f>
        <v>8.3636363636363648E-2</v>
      </c>
      <c r="W8" s="3">
        <f>O9+O10</f>
        <v>0.19047619047619047</v>
      </c>
    </row>
    <row r="9" spans="1:23" x14ac:dyDescent="0.25">
      <c r="B9" t="s">
        <v>90</v>
      </c>
      <c r="C9">
        <v>99</v>
      </c>
      <c r="D9">
        <v>32</v>
      </c>
      <c r="E9">
        <v>42</v>
      </c>
      <c r="F9">
        <v>17</v>
      </c>
      <c r="G9">
        <v>8</v>
      </c>
      <c r="J9" t="str">
        <f t="shared" si="0"/>
        <v>Somewhat unfavorable</v>
      </c>
      <c r="K9" s="1">
        <f>C9/C12</f>
        <v>9.9297893681043123E-2</v>
      </c>
      <c r="L9" s="1">
        <f>D9/D12</f>
        <v>0.11347517730496454</v>
      </c>
      <c r="M9" s="1">
        <f>E9/E12</f>
        <v>0.1253731343283582</v>
      </c>
      <c r="N9" s="1">
        <f>F9/F12</f>
        <v>6.1818181818181821E-2</v>
      </c>
      <c r="O9" s="1">
        <f>G9/G12</f>
        <v>7.6190476190476197E-2</v>
      </c>
      <c r="R9" t="s">
        <v>13</v>
      </c>
      <c r="S9" s="3">
        <f>K11</f>
        <v>0.44232698094282846</v>
      </c>
      <c r="T9" s="3">
        <f>L11</f>
        <v>0.4432624113475177</v>
      </c>
      <c r="U9" s="3">
        <f>M11</f>
        <v>0.48059701492537316</v>
      </c>
      <c r="V9" s="3">
        <f>N11</f>
        <v>0.34545454545454546</v>
      </c>
      <c r="W9" s="3">
        <f>O11</f>
        <v>0.5714285714285714</v>
      </c>
    </row>
    <row r="10" spans="1:23" x14ac:dyDescent="0.25">
      <c r="B10" t="s">
        <v>91</v>
      </c>
      <c r="C10">
        <v>176</v>
      </c>
      <c r="D10">
        <v>88</v>
      </c>
      <c r="E10">
        <v>70</v>
      </c>
      <c r="F10">
        <v>6</v>
      </c>
      <c r="G10">
        <v>12</v>
      </c>
      <c r="J10" t="str">
        <f t="shared" si="0"/>
        <v>Very unfavorable</v>
      </c>
      <c r="K10" s="1">
        <f>C10/C12</f>
        <v>0.1765295887662989</v>
      </c>
      <c r="L10" s="1">
        <f>D10/D12</f>
        <v>0.31205673758865249</v>
      </c>
      <c r="M10" s="1">
        <f>E10/E12</f>
        <v>0.20895522388059701</v>
      </c>
      <c r="N10" s="1">
        <f>F10/F12</f>
        <v>2.181818181818182E-2</v>
      </c>
      <c r="O10" s="1">
        <f>G10/G12</f>
        <v>0.11428571428571428</v>
      </c>
    </row>
    <row r="11" spans="1:23" x14ac:dyDescent="0.25">
      <c r="B11" t="s">
        <v>13</v>
      </c>
      <c r="C11">
        <v>441</v>
      </c>
      <c r="D11">
        <v>125</v>
      </c>
      <c r="E11">
        <v>161</v>
      </c>
      <c r="F11">
        <v>95</v>
      </c>
      <c r="G11">
        <v>60</v>
      </c>
      <c r="J11" t="str">
        <f t="shared" si="0"/>
        <v>Don't know</v>
      </c>
      <c r="K11" s="1">
        <f>C11/C12</f>
        <v>0.44232698094282846</v>
      </c>
      <c r="L11" s="1">
        <f>D11/D12</f>
        <v>0.4432624113475177</v>
      </c>
      <c r="M11" s="1">
        <f>E11/E12</f>
        <v>0.48059701492537316</v>
      </c>
      <c r="N11" s="1">
        <f>F11/F12</f>
        <v>0.34545454545454546</v>
      </c>
      <c r="O11" s="1">
        <f>G11/G12</f>
        <v>0.5714285714285714</v>
      </c>
    </row>
    <row r="12" spans="1:23" x14ac:dyDescent="0.25">
      <c r="A12" t="s">
        <v>3</v>
      </c>
      <c r="C12">
        <v>997</v>
      </c>
      <c r="D12">
        <v>282</v>
      </c>
      <c r="E12">
        <v>335</v>
      </c>
      <c r="F12">
        <v>275</v>
      </c>
      <c r="G12">
        <v>105</v>
      </c>
    </row>
    <row r="17" spans="1:23" x14ac:dyDescent="0.25">
      <c r="A17" t="s">
        <v>102</v>
      </c>
    </row>
    <row r="18" spans="1:23" x14ac:dyDescent="0.25">
      <c r="A18" t="s">
        <v>1</v>
      </c>
    </row>
    <row r="19" spans="1:23" x14ac:dyDescent="0.25">
      <c r="C19" t="s">
        <v>3</v>
      </c>
      <c r="D19" t="s">
        <v>15</v>
      </c>
    </row>
    <row r="20" spans="1:23" s="2" customFormat="1" ht="60" x14ac:dyDescent="0.25">
      <c r="C20" s="2" t="s">
        <v>50</v>
      </c>
      <c r="D20" s="2" t="s">
        <v>16</v>
      </c>
      <c r="E20" s="2" t="s">
        <v>17</v>
      </c>
      <c r="F20" s="2" t="s">
        <v>18</v>
      </c>
      <c r="G20" s="2" t="s">
        <v>19</v>
      </c>
      <c r="K20" s="2" t="str">
        <f>C20</f>
        <v>North Carolina</v>
      </c>
      <c r="L20" s="2" t="str">
        <f>D20</f>
        <v>Democratic ID (Partisan + Leaners)</v>
      </c>
      <c r="M20" s="2" t="str">
        <f>E20</f>
        <v>Pure Independent</v>
      </c>
      <c r="N20" s="2" t="str">
        <f>F20</f>
        <v>Republican ID (Partisan + Leaners)</v>
      </c>
      <c r="O20" s="2" t="str">
        <f>G20</f>
        <v>All others/Not Sure</v>
      </c>
      <c r="S20" s="2" t="str">
        <f>K20</f>
        <v>North Carolina</v>
      </c>
      <c r="T20" s="2" t="str">
        <f>L20</f>
        <v>Democratic ID (Partisan + Leaners)</v>
      </c>
      <c r="U20" s="2" t="str">
        <f>M20</f>
        <v>Pure Independent</v>
      </c>
      <c r="V20" s="2" t="str">
        <f>N20</f>
        <v>Republican ID (Partisan + Leaners)</v>
      </c>
      <c r="W20" s="2" t="str">
        <f>O20</f>
        <v>All others/Not Sure</v>
      </c>
    </row>
    <row r="21" spans="1:23" x14ac:dyDescent="0.25">
      <c r="A21" t="s">
        <v>101</v>
      </c>
      <c r="B21" t="s">
        <v>88</v>
      </c>
      <c r="C21">
        <v>94</v>
      </c>
      <c r="D21">
        <v>16</v>
      </c>
      <c r="E21">
        <v>9</v>
      </c>
      <c r="F21">
        <v>69</v>
      </c>
      <c r="G21">
        <v>0</v>
      </c>
      <c r="J21" t="str">
        <f>B21</f>
        <v>Very favorable</v>
      </c>
      <c r="K21" s="1">
        <f>C21/C26</f>
        <v>9.4094094094094097E-2</v>
      </c>
      <c r="L21" s="1">
        <f>D21/D26</f>
        <v>3.9702233250620347E-2</v>
      </c>
      <c r="M21" s="1">
        <f>E21/E26</f>
        <v>4.6875E-2</v>
      </c>
      <c r="N21" s="1">
        <f>F21/F26</f>
        <v>0.18904109589041096</v>
      </c>
      <c r="O21" s="1">
        <f>G21/G26</f>
        <v>0</v>
      </c>
      <c r="R21" t="s">
        <v>333</v>
      </c>
      <c r="S21" s="3">
        <f>K21+K22</f>
        <v>0.28128128128128127</v>
      </c>
      <c r="T21" s="3">
        <f>L21+L22</f>
        <v>0.12903225806451613</v>
      </c>
      <c r="U21" s="3">
        <f>M21+M22</f>
        <v>0.109375</v>
      </c>
      <c r="V21" s="3">
        <f>N21+N22</f>
        <v>0.54520547945205478</v>
      </c>
      <c r="W21" s="3">
        <f>O21+O22</f>
        <v>0.23076923076923078</v>
      </c>
    </row>
    <row r="22" spans="1:23" x14ac:dyDescent="0.25">
      <c r="B22" t="s">
        <v>89</v>
      </c>
      <c r="C22">
        <v>187</v>
      </c>
      <c r="D22">
        <v>36</v>
      </c>
      <c r="E22">
        <v>12</v>
      </c>
      <c r="F22">
        <v>130</v>
      </c>
      <c r="G22">
        <v>9</v>
      </c>
      <c r="J22" t="str">
        <f t="shared" ref="J22:J25" si="1">B22</f>
        <v>Somewhat favorable</v>
      </c>
      <c r="K22" s="1">
        <f>C22/C26</f>
        <v>0.18718718718718719</v>
      </c>
      <c r="L22" s="1">
        <f>D22/D26</f>
        <v>8.9330024813895778E-2</v>
      </c>
      <c r="M22" s="1">
        <f>E22/E26</f>
        <v>6.25E-2</v>
      </c>
      <c r="N22" s="1">
        <f>F22/F26</f>
        <v>0.35616438356164382</v>
      </c>
      <c r="O22" s="1">
        <f>G22/G26</f>
        <v>0.23076923076923078</v>
      </c>
      <c r="R22" t="s">
        <v>334</v>
      </c>
      <c r="S22" s="3">
        <f>K23+K24</f>
        <v>0.2772772772772773</v>
      </c>
      <c r="T22" s="3">
        <f>L23+L24</f>
        <v>0.44168734491315137</v>
      </c>
      <c r="U22" s="3">
        <f>M23+M24</f>
        <v>0.30208333333333331</v>
      </c>
      <c r="V22" s="3">
        <f>N23+N24</f>
        <v>9.8630136986301381E-2</v>
      </c>
      <c r="W22" s="3">
        <f>O23+O24</f>
        <v>0.12820512820512819</v>
      </c>
    </row>
    <row r="23" spans="1:23" x14ac:dyDescent="0.25">
      <c r="B23" t="s">
        <v>90</v>
      </c>
      <c r="C23">
        <v>100</v>
      </c>
      <c r="D23">
        <v>45</v>
      </c>
      <c r="E23">
        <v>23</v>
      </c>
      <c r="F23">
        <v>29</v>
      </c>
      <c r="G23">
        <v>3</v>
      </c>
      <c r="J23" t="str">
        <f t="shared" si="1"/>
        <v>Somewhat unfavorable</v>
      </c>
      <c r="K23" s="1">
        <f>C23/C26</f>
        <v>0.10010010010010011</v>
      </c>
      <c r="L23" s="1">
        <f>D23/D26</f>
        <v>0.11166253101736973</v>
      </c>
      <c r="M23" s="1">
        <f>E23/E26</f>
        <v>0.11979166666666667</v>
      </c>
      <c r="N23" s="1">
        <f>F23/F26</f>
        <v>7.9452054794520555E-2</v>
      </c>
      <c r="O23" s="1">
        <f>G23/G26</f>
        <v>7.6923076923076927E-2</v>
      </c>
      <c r="R23" t="s">
        <v>13</v>
      </c>
      <c r="S23" s="3">
        <f>K25</f>
        <v>0.44144144144144143</v>
      </c>
      <c r="T23" s="3">
        <f>L25</f>
        <v>0.4292803970223325</v>
      </c>
      <c r="U23" s="3">
        <f>M25</f>
        <v>0.58854166666666663</v>
      </c>
      <c r="V23" s="3">
        <f>N25</f>
        <v>0.35616438356164382</v>
      </c>
      <c r="W23" s="3">
        <f>O25</f>
        <v>0.64102564102564108</v>
      </c>
    </row>
    <row r="24" spans="1:23" x14ac:dyDescent="0.25">
      <c r="B24" t="s">
        <v>91</v>
      </c>
      <c r="C24">
        <v>177</v>
      </c>
      <c r="D24">
        <v>133</v>
      </c>
      <c r="E24">
        <v>35</v>
      </c>
      <c r="F24">
        <v>7</v>
      </c>
      <c r="G24">
        <v>2</v>
      </c>
      <c r="J24" t="str">
        <f t="shared" si="1"/>
        <v>Very unfavorable</v>
      </c>
      <c r="K24" s="1">
        <f>C24/C26</f>
        <v>0.17717717717717718</v>
      </c>
      <c r="L24" s="1">
        <f>D24/D26</f>
        <v>0.33002481389578164</v>
      </c>
      <c r="M24" s="1">
        <f>E24/E26</f>
        <v>0.18229166666666666</v>
      </c>
      <c r="N24" s="1">
        <f>F24/F26</f>
        <v>1.9178082191780823E-2</v>
      </c>
      <c r="O24" s="1">
        <f>G24/G26</f>
        <v>5.128205128205128E-2</v>
      </c>
    </row>
    <row r="25" spans="1:23" x14ac:dyDescent="0.25">
      <c r="B25" t="s">
        <v>13</v>
      </c>
      <c r="C25">
        <v>441</v>
      </c>
      <c r="D25">
        <v>173</v>
      </c>
      <c r="E25">
        <v>113</v>
      </c>
      <c r="F25">
        <v>130</v>
      </c>
      <c r="G25">
        <v>25</v>
      </c>
      <c r="J25" t="str">
        <f t="shared" si="1"/>
        <v>Don't know</v>
      </c>
      <c r="K25" s="1">
        <f>C25/C26</f>
        <v>0.44144144144144143</v>
      </c>
      <c r="L25" s="1">
        <f>D25/D26</f>
        <v>0.4292803970223325</v>
      </c>
      <c r="M25" s="1">
        <f>E25/E26</f>
        <v>0.58854166666666663</v>
      </c>
      <c r="N25" s="1">
        <f>F25/F26</f>
        <v>0.35616438356164382</v>
      </c>
      <c r="O25" s="1">
        <f>G25/G26</f>
        <v>0.64102564102564108</v>
      </c>
    </row>
    <row r="26" spans="1:23" x14ac:dyDescent="0.25">
      <c r="A26" t="s">
        <v>3</v>
      </c>
      <c r="C26">
        <v>999</v>
      </c>
      <c r="D26">
        <v>403</v>
      </c>
      <c r="E26">
        <v>192</v>
      </c>
      <c r="F26">
        <v>365</v>
      </c>
      <c r="G26">
        <v>39</v>
      </c>
    </row>
    <row r="31" spans="1:23" x14ac:dyDescent="0.25">
      <c r="A31" t="s">
        <v>103</v>
      </c>
    </row>
    <row r="32" spans="1:23" x14ac:dyDescent="0.25">
      <c r="A32" t="s">
        <v>1</v>
      </c>
    </row>
    <row r="33" spans="1:23" x14ac:dyDescent="0.25">
      <c r="C33" t="s">
        <v>3</v>
      </c>
      <c r="D33" t="s">
        <v>21</v>
      </c>
    </row>
    <row r="34" spans="1:23" s="2" customFormat="1" ht="40" x14ac:dyDescent="0.25">
      <c r="C34" s="2" t="s">
        <v>50</v>
      </c>
      <c r="D34" s="2" t="s">
        <v>22</v>
      </c>
      <c r="E34" s="2" t="s">
        <v>23</v>
      </c>
      <c r="F34" s="2" t="s">
        <v>24</v>
      </c>
      <c r="G34" s="2" t="s">
        <v>13</v>
      </c>
      <c r="K34" s="2" t="str">
        <f>C34</f>
        <v>North Carolina</v>
      </c>
      <c r="L34" s="2" t="str">
        <f>D34</f>
        <v>Liberal (very)</v>
      </c>
      <c r="M34" s="2" t="str">
        <f>E34</f>
        <v>Moderate</v>
      </c>
      <c r="N34" s="2" t="str">
        <f>F34</f>
        <v>Conservative (very)</v>
      </c>
      <c r="O34" s="2" t="str">
        <f>G34</f>
        <v>Don't know</v>
      </c>
      <c r="S34" s="2" t="str">
        <f>K34</f>
        <v>North Carolina</v>
      </c>
      <c r="T34" s="2" t="str">
        <f>L34</f>
        <v>Liberal (very)</v>
      </c>
      <c r="U34" s="2" t="str">
        <f>M34</f>
        <v>Moderate</v>
      </c>
      <c r="V34" s="2" t="str">
        <f>N34</f>
        <v>Conservative (very)</v>
      </c>
      <c r="W34" s="2" t="str">
        <f>O34</f>
        <v>Don't know</v>
      </c>
    </row>
    <row r="35" spans="1:23" x14ac:dyDescent="0.25">
      <c r="A35" t="s">
        <v>101</v>
      </c>
      <c r="B35" t="s">
        <v>88</v>
      </c>
      <c r="C35">
        <v>94</v>
      </c>
      <c r="D35">
        <v>12</v>
      </c>
      <c r="E35">
        <v>10</v>
      </c>
      <c r="F35">
        <v>72</v>
      </c>
      <c r="G35">
        <v>0</v>
      </c>
      <c r="J35" t="str">
        <f>B35</f>
        <v>Very favorable</v>
      </c>
      <c r="K35" s="1">
        <f>C35/C40</f>
        <v>9.4E-2</v>
      </c>
      <c r="L35" s="1">
        <f>D35/D40</f>
        <v>4.6692607003891051E-2</v>
      </c>
      <c r="M35" s="1">
        <f>E35/E40</f>
        <v>3.1152647975077882E-2</v>
      </c>
      <c r="N35" s="1">
        <f>F35/F40</f>
        <v>0.22500000000000001</v>
      </c>
      <c r="O35" s="1">
        <f>G35/G40</f>
        <v>0</v>
      </c>
      <c r="R35" t="s">
        <v>333</v>
      </c>
      <c r="S35" s="3">
        <f>K35+K36</f>
        <v>0.28200000000000003</v>
      </c>
      <c r="T35" s="3">
        <f>L35+L36</f>
        <v>0.12840466926070038</v>
      </c>
      <c r="U35" s="3">
        <f>M35+M36</f>
        <v>0.16822429906542055</v>
      </c>
      <c r="V35" s="3">
        <f>N35+N36</f>
        <v>0.55937499999999996</v>
      </c>
      <c r="W35" s="3">
        <f>O35+O36</f>
        <v>0.15686274509803921</v>
      </c>
    </row>
    <row r="36" spans="1:23" x14ac:dyDescent="0.25">
      <c r="B36" t="s">
        <v>89</v>
      </c>
      <c r="C36">
        <v>188</v>
      </c>
      <c r="D36">
        <v>21</v>
      </c>
      <c r="E36">
        <v>44</v>
      </c>
      <c r="F36">
        <v>107</v>
      </c>
      <c r="G36">
        <v>16</v>
      </c>
      <c r="J36" t="str">
        <f t="shared" ref="J36:J39" si="2">B36</f>
        <v>Somewhat favorable</v>
      </c>
      <c r="K36" s="1">
        <f>C36/C40</f>
        <v>0.188</v>
      </c>
      <c r="L36" s="1">
        <f>D36/D40</f>
        <v>8.171206225680934E-2</v>
      </c>
      <c r="M36" s="1">
        <f>E36/E40</f>
        <v>0.13707165109034267</v>
      </c>
      <c r="N36" s="1">
        <f>F36/F40</f>
        <v>0.33437499999999998</v>
      </c>
      <c r="O36" s="1">
        <f>G36/G40</f>
        <v>0.15686274509803921</v>
      </c>
      <c r="R36" t="s">
        <v>334</v>
      </c>
      <c r="S36" s="3">
        <f>K37+K38</f>
        <v>0.27700000000000002</v>
      </c>
      <c r="T36" s="3">
        <f>L37+L38</f>
        <v>0.48638132295719844</v>
      </c>
      <c r="U36" s="3">
        <f>M37+M38</f>
        <v>0.32710280373831774</v>
      </c>
      <c r="V36" s="3">
        <f>N37+N38</f>
        <v>9.6874999999999989E-2</v>
      </c>
      <c r="W36" s="3">
        <f>O37+O38</f>
        <v>0.15686274509803921</v>
      </c>
    </row>
    <row r="37" spans="1:23" x14ac:dyDescent="0.25">
      <c r="B37" t="s">
        <v>90</v>
      </c>
      <c r="C37">
        <v>100</v>
      </c>
      <c r="D37">
        <v>28</v>
      </c>
      <c r="E37">
        <v>45</v>
      </c>
      <c r="F37">
        <v>19</v>
      </c>
      <c r="G37">
        <v>8</v>
      </c>
      <c r="J37" t="str">
        <f t="shared" si="2"/>
        <v>Somewhat unfavorable</v>
      </c>
      <c r="K37" s="1">
        <f>C37/C40</f>
        <v>0.1</v>
      </c>
      <c r="L37" s="1">
        <f>D37/D40</f>
        <v>0.10894941634241245</v>
      </c>
      <c r="M37" s="1">
        <f>E37/E40</f>
        <v>0.14018691588785046</v>
      </c>
      <c r="N37" s="1">
        <f>F37/F40</f>
        <v>5.9374999999999997E-2</v>
      </c>
      <c r="O37" s="1">
        <f>G37/G40</f>
        <v>7.8431372549019607E-2</v>
      </c>
      <c r="R37" t="s">
        <v>13</v>
      </c>
      <c r="S37" s="3">
        <f>K39</f>
        <v>0.441</v>
      </c>
      <c r="T37" s="3">
        <f>L39</f>
        <v>0.38521400778210119</v>
      </c>
      <c r="U37" s="3">
        <f>M39</f>
        <v>0.50467289719626163</v>
      </c>
      <c r="V37" s="3">
        <f>N39</f>
        <v>0.34375</v>
      </c>
      <c r="W37" s="3">
        <f>O39</f>
        <v>0.68627450980392157</v>
      </c>
    </row>
    <row r="38" spans="1:23" x14ac:dyDescent="0.25">
      <c r="B38" t="s">
        <v>91</v>
      </c>
      <c r="C38">
        <v>177</v>
      </c>
      <c r="D38">
        <v>97</v>
      </c>
      <c r="E38">
        <v>60</v>
      </c>
      <c r="F38">
        <v>12</v>
      </c>
      <c r="G38">
        <v>8</v>
      </c>
      <c r="J38" t="str">
        <f t="shared" si="2"/>
        <v>Very unfavorable</v>
      </c>
      <c r="K38" s="1">
        <f>C38/C40</f>
        <v>0.17699999999999999</v>
      </c>
      <c r="L38" s="1">
        <f>D38/D40</f>
        <v>0.37743190661478598</v>
      </c>
      <c r="M38" s="1">
        <f>E38/E40</f>
        <v>0.18691588785046728</v>
      </c>
      <c r="N38" s="1">
        <f>F38/F40</f>
        <v>3.7499999999999999E-2</v>
      </c>
      <c r="O38" s="1">
        <f>G38/G40</f>
        <v>7.8431372549019607E-2</v>
      </c>
    </row>
    <row r="39" spans="1:23" x14ac:dyDescent="0.25">
      <c r="B39" t="s">
        <v>13</v>
      </c>
      <c r="C39">
        <v>441</v>
      </c>
      <c r="D39">
        <v>99</v>
      </c>
      <c r="E39">
        <v>162</v>
      </c>
      <c r="F39">
        <v>110</v>
      </c>
      <c r="G39">
        <v>70</v>
      </c>
      <c r="J39" t="str">
        <f t="shared" si="2"/>
        <v>Don't know</v>
      </c>
      <c r="K39" s="1">
        <f>C39/C40</f>
        <v>0.441</v>
      </c>
      <c r="L39" s="1">
        <f>D39/D40</f>
        <v>0.38521400778210119</v>
      </c>
      <c r="M39" s="1">
        <f>E39/E40</f>
        <v>0.50467289719626163</v>
      </c>
      <c r="N39" s="1">
        <f>F39/F40</f>
        <v>0.34375</v>
      </c>
      <c r="O39" s="1">
        <f>G39/G40</f>
        <v>0.68627450980392157</v>
      </c>
    </row>
    <row r="40" spans="1:23" x14ac:dyDescent="0.25">
      <c r="A40" t="s">
        <v>3</v>
      </c>
      <c r="C40">
        <v>1000</v>
      </c>
      <c r="D40">
        <v>257</v>
      </c>
      <c r="E40">
        <v>321</v>
      </c>
      <c r="F40">
        <v>320</v>
      </c>
      <c r="G40">
        <v>102</v>
      </c>
    </row>
    <row r="45" spans="1:23" x14ac:dyDescent="0.25">
      <c r="A45" t="s">
        <v>104</v>
      </c>
    </row>
    <row r="46" spans="1:23" x14ac:dyDescent="0.25">
      <c r="A46" t="s">
        <v>1</v>
      </c>
    </row>
    <row r="47" spans="1:23" x14ac:dyDescent="0.25">
      <c r="C47" t="s">
        <v>3</v>
      </c>
      <c r="D47" t="s">
        <v>26</v>
      </c>
    </row>
    <row r="48" spans="1:23" s="2" customFormat="1" ht="40" x14ac:dyDescent="0.25">
      <c r="C48" s="2" t="s">
        <v>50</v>
      </c>
      <c r="D48" s="2" t="s">
        <v>27</v>
      </c>
      <c r="E48" s="2" t="s">
        <v>28</v>
      </c>
      <c r="F48" s="2" t="s">
        <v>29</v>
      </c>
      <c r="K48" s="2" t="str">
        <f>C48</f>
        <v>North Carolina</v>
      </c>
      <c r="L48" s="2" t="str">
        <f>D48</f>
        <v>White non-Hispanic</v>
      </c>
      <c r="M48" s="2" t="str">
        <f>E48</f>
        <v>Black non-Hispanic</v>
      </c>
      <c r="N48" s="2" t="str">
        <f>F48</f>
        <v>Hispanic/All other races</v>
      </c>
      <c r="S48" s="2" t="str">
        <f>K48</f>
        <v>North Carolina</v>
      </c>
      <c r="T48" s="2" t="str">
        <f>L48</f>
        <v>White non-Hispanic</v>
      </c>
      <c r="U48" s="2" t="str">
        <f>M48</f>
        <v>Black non-Hispanic</v>
      </c>
      <c r="V48" s="2" t="str">
        <f>N48</f>
        <v>Hispanic/All other races</v>
      </c>
    </row>
    <row r="49" spans="1:23" x14ac:dyDescent="0.25">
      <c r="A49" t="s">
        <v>101</v>
      </c>
      <c r="B49" t="s">
        <v>88</v>
      </c>
      <c r="C49">
        <v>93</v>
      </c>
      <c r="D49">
        <v>76</v>
      </c>
      <c r="E49">
        <v>7</v>
      </c>
      <c r="F49">
        <v>10</v>
      </c>
      <c r="J49" t="str">
        <f>B49</f>
        <v>Very favorable</v>
      </c>
      <c r="K49" s="1">
        <f>C49/C54</f>
        <v>9.3186372745490978E-2</v>
      </c>
      <c r="L49" s="1">
        <f>D49/D54</f>
        <v>0.12082670906200318</v>
      </c>
      <c r="M49" s="1">
        <f>E49/E54</f>
        <v>3.6269430051813469E-2</v>
      </c>
      <c r="N49" s="1">
        <f>F49/F54</f>
        <v>5.6818181818181816E-2</v>
      </c>
      <c r="O49" s="1"/>
      <c r="R49" t="s">
        <v>333</v>
      </c>
      <c r="S49" s="3">
        <f>K49+K50</f>
        <v>0.28156312625250501</v>
      </c>
      <c r="T49" s="3">
        <f>L49+L50</f>
        <v>0.32273449920508746</v>
      </c>
      <c r="U49" s="3">
        <f>M49+M50</f>
        <v>0.12953367875647667</v>
      </c>
      <c r="V49" s="3">
        <f>N49+N50</f>
        <v>0.30113636363636365</v>
      </c>
      <c r="W49" s="3"/>
    </row>
    <row r="50" spans="1:23" x14ac:dyDescent="0.25">
      <c r="B50" t="s">
        <v>89</v>
      </c>
      <c r="C50">
        <v>188</v>
      </c>
      <c r="D50">
        <v>127</v>
      </c>
      <c r="E50">
        <v>18</v>
      </c>
      <c r="F50">
        <v>43</v>
      </c>
      <c r="J50" t="str">
        <f t="shared" ref="J50:J53" si="3">B50</f>
        <v>Somewhat favorable</v>
      </c>
      <c r="K50" s="1">
        <f>C50/C54</f>
        <v>0.18837675350701402</v>
      </c>
      <c r="L50" s="1">
        <f>D50/D54</f>
        <v>0.20190779014308427</v>
      </c>
      <c r="M50" s="1">
        <f>E50/E54</f>
        <v>9.3264248704663211E-2</v>
      </c>
      <c r="N50" s="1">
        <f>F50/F54</f>
        <v>0.24431818181818182</v>
      </c>
      <c r="O50" s="1"/>
      <c r="R50" t="s">
        <v>334</v>
      </c>
      <c r="S50" s="3">
        <f>K51+K52</f>
        <v>0.27655310621242485</v>
      </c>
      <c r="T50" s="3">
        <f>L51+L52</f>
        <v>0.27186009538950717</v>
      </c>
      <c r="U50" s="3">
        <f>M51+M52</f>
        <v>0.26424870466321243</v>
      </c>
      <c r="V50" s="3">
        <f>N51+N52</f>
        <v>0.30681818181818182</v>
      </c>
      <c r="W50" s="3"/>
    </row>
    <row r="51" spans="1:23" x14ac:dyDescent="0.25">
      <c r="B51" t="s">
        <v>90</v>
      </c>
      <c r="C51">
        <v>100</v>
      </c>
      <c r="D51">
        <v>59</v>
      </c>
      <c r="E51">
        <v>15</v>
      </c>
      <c r="F51">
        <v>26</v>
      </c>
      <c r="J51" t="str">
        <f t="shared" si="3"/>
        <v>Somewhat unfavorable</v>
      </c>
      <c r="K51" s="1">
        <f>C51/C54</f>
        <v>0.10020040080160321</v>
      </c>
      <c r="L51" s="1">
        <f>D51/D54</f>
        <v>9.3799682034976156E-2</v>
      </c>
      <c r="M51" s="1">
        <f>E51/E54</f>
        <v>7.7720207253886009E-2</v>
      </c>
      <c r="N51" s="1">
        <f>F51/F54</f>
        <v>0.14772727272727273</v>
      </c>
      <c r="O51" s="1"/>
      <c r="R51" t="s">
        <v>13</v>
      </c>
      <c r="S51" s="3">
        <f>K53</f>
        <v>0.44188376753507014</v>
      </c>
      <c r="T51" s="3">
        <f>L53</f>
        <v>0.40540540540540543</v>
      </c>
      <c r="U51" s="3">
        <f>M53</f>
        <v>0.60621761658031093</v>
      </c>
      <c r="V51" s="3">
        <f>N53</f>
        <v>0.39204545454545453</v>
      </c>
      <c r="W51" s="3"/>
    </row>
    <row r="52" spans="1:23" x14ac:dyDescent="0.25">
      <c r="B52" t="s">
        <v>91</v>
      </c>
      <c r="C52">
        <v>176</v>
      </c>
      <c r="D52">
        <v>112</v>
      </c>
      <c r="E52">
        <v>36</v>
      </c>
      <c r="F52">
        <v>28</v>
      </c>
      <c r="J52" t="str">
        <f t="shared" si="3"/>
        <v>Very unfavorable</v>
      </c>
      <c r="K52" s="1">
        <f>C52/C54</f>
        <v>0.17635270541082165</v>
      </c>
      <c r="L52" s="1">
        <f>D52/D54</f>
        <v>0.17806041335453099</v>
      </c>
      <c r="M52" s="1">
        <f>E52/E54</f>
        <v>0.18652849740932642</v>
      </c>
      <c r="N52" s="1">
        <f>F52/F54</f>
        <v>0.15909090909090909</v>
      </c>
      <c r="O52" s="1"/>
    </row>
    <row r="53" spans="1:23" x14ac:dyDescent="0.25">
      <c r="B53" t="s">
        <v>13</v>
      </c>
      <c r="C53">
        <v>441</v>
      </c>
      <c r="D53">
        <v>255</v>
      </c>
      <c r="E53">
        <v>117</v>
      </c>
      <c r="F53">
        <v>69</v>
      </c>
      <c r="J53" t="str">
        <f t="shared" si="3"/>
        <v>Don't know</v>
      </c>
      <c r="K53" s="1">
        <f>C53/C54</f>
        <v>0.44188376753507014</v>
      </c>
      <c r="L53" s="1">
        <f>D53/D54</f>
        <v>0.40540540540540543</v>
      </c>
      <c r="M53" s="1">
        <f>E53/E54</f>
        <v>0.60621761658031093</v>
      </c>
      <c r="N53" s="1">
        <f>F53/F54</f>
        <v>0.39204545454545453</v>
      </c>
      <c r="O53" s="1"/>
    </row>
    <row r="54" spans="1:23" x14ac:dyDescent="0.25">
      <c r="A54" t="s">
        <v>3</v>
      </c>
      <c r="C54">
        <v>998</v>
      </c>
      <c r="D54">
        <v>629</v>
      </c>
      <c r="E54">
        <v>193</v>
      </c>
      <c r="F54">
        <v>176</v>
      </c>
    </row>
    <row r="59" spans="1:23" x14ac:dyDescent="0.25">
      <c r="A59" t="s">
        <v>105</v>
      </c>
    </row>
    <row r="60" spans="1:23" x14ac:dyDescent="0.25">
      <c r="A60" t="s">
        <v>1</v>
      </c>
    </row>
    <row r="61" spans="1:23" x14ac:dyDescent="0.25">
      <c r="C61" t="s">
        <v>3</v>
      </c>
      <c r="D61" t="s">
        <v>31</v>
      </c>
    </row>
    <row r="62" spans="1:23" s="2" customFormat="1" ht="40" x14ac:dyDescent="0.25">
      <c r="C62" s="2" t="s">
        <v>50</v>
      </c>
      <c r="D62" s="2" t="s">
        <v>32</v>
      </c>
      <c r="E62" s="2" t="s">
        <v>33</v>
      </c>
      <c r="K62" s="2" t="str">
        <f>C62</f>
        <v>North Carolina</v>
      </c>
      <c r="L62" s="2" t="str">
        <f>D62</f>
        <v>Male</v>
      </c>
      <c r="M62" s="2" t="str">
        <f>E62</f>
        <v>Female</v>
      </c>
      <c r="S62" s="2" t="str">
        <f>K62</f>
        <v>North Carolina</v>
      </c>
      <c r="T62" s="2" t="str">
        <f>L62</f>
        <v>Male</v>
      </c>
      <c r="U62" s="2" t="str">
        <f>M62</f>
        <v>Female</v>
      </c>
    </row>
    <row r="63" spans="1:23" x14ac:dyDescent="0.25">
      <c r="A63" t="s">
        <v>101</v>
      </c>
      <c r="B63" t="s">
        <v>88</v>
      </c>
      <c r="C63">
        <v>94</v>
      </c>
      <c r="D63">
        <v>58</v>
      </c>
      <c r="E63">
        <v>36</v>
      </c>
      <c r="J63" t="str">
        <f>B63</f>
        <v>Very favorable</v>
      </c>
      <c r="K63" s="1">
        <f>C63/C68</f>
        <v>9.3906093906093904E-2</v>
      </c>
      <c r="L63" s="1">
        <f>D63/D68</f>
        <v>0.12133891213389121</v>
      </c>
      <c r="M63" s="1">
        <f>E63/E68</f>
        <v>6.8833652007648183E-2</v>
      </c>
      <c r="N63" s="1"/>
      <c r="O63" s="1"/>
      <c r="R63" t="s">
        <v>333</v>
      </c>
      <c r="S63" s="3">
        <f>K63+K64</f>
        <v>0.28171828171828173</v>
      </c>
      <c r="T63" s="3">
        <f>L63+L64</f>
        <v>0.35355648535564854</v>
      </c>
      <c r="U63" s="3">
        <f>M63+M64</f>
        <v>0.21606118546845124</v>
      </c>
      <c r="V63" s="3"/>
      <c r="W63" s="3"/>
    </row>
    <row r="64" spans="1:23" x14ac:dyDescent="0.25">
      <c r="B64" t="s">
        <v>89</v>
      </c>
      <c r="C64">
        <v>188</v>
      </c>
      <c r="D64">
        <v>111</v>
      </c>
      <c r="E64">
        <v>77</v>
      </c>
      <c r="J64" t="str">
        <f t="shared" ref="J64:J67" si="4">B64</f>
        <v>Somewhat favorable</v>
      </c>
      <c r="K64" s="1">
        <f>C64/C68</f>
        <v>0.18781218781218781</v>
      </c>
      <c r="L64" s="1">
        <f>D64/D68</f>
        <v>0.23221757322175732</v>
      </c>
      <c r="M64" s="1">
        <f>E64/E68</f>
        <v>0.14722753346080306</v>
      </c>
      <c r="N64" s="1"/>
      <c r="O64" s="1"/>
      <c r="R64" t="s">
        <v>334</v>
      </c>
      <c r="S64" s="3">
        <f>K65+K66</f>
        <v>0.27672327672327673</v>
      </c>
      <c r="T64" s="3">
        <f>L65+L66</f>
        <v>0.29079497907949792</v>
      </c>
      <c r="U64" s="3">
        <f>M65+M66</f>
        <v>0.26386233269598469</v>
      </c>
      <c r="V64" s="3"/>
      <c r="W64" s="3"/>
    </row>
    <row r="65" spans="1:23" x14ac:dyDescent="0.25">
      <c r="B65" t="s">
        <v>90</v>
      </c>
      <c r="C65">
        <v>100</v>
      </c>
      <c r="D65">
        <v>49</v>
      </c>
      <c r="E65">
        <v>51</v>
      </c>
      <c r="J65" t="str">
        <f t="shared" si="4"/>
        <v>Somewhat unfavorable</v>
      </c>
      <c r="K65" s="1">
        <f>C65/C68</f>
        <v>9.9900099900099903E-2</v>
      </c>
      <c r="L65" s="1">
        <f>D65/D68</f>
        <v>0.10251046025104603</v>
      </c>
      <c r="M65" s="1">
        <f>E65/E68</f>
        <v>9.7514340344168254E-2</v>
      </c>
      <c r="N65" s="1"/>
      <c r="O65" s="1"/>
      <c r="R65" t="s">
        <v>13</v>
      </c>
      <c r="S65" s="3">
        <f>K67</f>
        <v>0.44155844155844154</v>
      </c>
      <c r="T65" s="3">
        <f>L67</f>
        <v>0.35564853556485354</v>
      </c>
      <c r="U65" s="3">
        <f>M67</f>
        <v>0.5200764818355641</v>
      </c>
      <c r="V65" s="3"/>
      <c r="W65" s="3"/>
    </row>
    <row r="66" spans="1:23" x14ac:dyDescent="0.25">
      <c r="B66" t="s">
        <v>91</v>
      </c>
      <c r="C66">
        <v>177</v>
      </c>
      <c r="D66">
        <v>90</v>
      </c>
      <c r="E66">
        <v>87</v>
      </c>
      <c r="J66" t="str">
        <f t="shared" si="4"/>
        <v>Very unfavorable</v>
      </c>
      <c r="K66" s="1">
        <f>C66/C68</f>
        <v>0.17682317682317683</v>
      </c>
      <c r="L66" s="1">
        <f>D66/D68</f>
        <v>0.18828451882845187</v>
      </c>
      <c r="M66" s="1">
        <f>E66/E68</f>
        <v>0.16634799235181644</v>
      </c>
      <c r="N66" s="1"/>
      <c r="O66" s="1"/>
    </row>
    <row r="67" spans="1:23" x14ac:dyDescent="0.25">
      <c r="B67" t="s">
        <v>13</v>
      </c>
      <c r="C67">
        <v>442</v>
      </c>
      <c r="D67">
        <v>170</v>
      </c>
      <c r="E67">
        <v>272</v>
      </c>
      <c r="J67" t="str">
        <f t="shared" si="4"/>
        <v>Don't know</v>
      </c>
      <c r="K67" s="1">
        <f>C67/C68</f>
        <v>0.44155844155844154</v>
      </c>
      <c r="L67" s="1">
        <f>D67/D68</f>
        <v>0.35564853556485354</v>
      </c>
      <c r="M67" s="1">
        <f>E67/E68</f>
        <v>0.5200764818355641</v>
      </c>
      <c r="N67" s="1"/>
      <c r="O67" s="1"/>
    </row>
    <row r="68" spans="1:23" x14ac:dyDescent="0.25">
      <c r="A68" t="s">
        <v>3</v>
      </c>
      <c r="C68">
        <v>1001</v>
      </c>
      <c r="D68">
        <v>478</v>
      </c>
      <c r="E68">
        <v>523</v>
      </c>
    </row>
    <row r="73" spans="1:23" x14ac:dyDescent="0.25">
      <c r="A73" t="s">
        <v>106</v>
      </c>
    </row>
    <row r="74" spans="1:23" x14ac:dyDescent="0.25">
      <c r="A74" t="s">
        <v>1</v>
      </c>
    </row>
    <row r="75" spans="1:23" x14ac:dyDescent="0.25">
      <c r="C75" t="s">
        <v>3</v>
      </c>
      <c r="D75" t="s">
        <v>35</v>
      </c>
    </row>
    <row r="76" spans="1:23" s="2" customFormat="1" ht="80" x14ac:dyDescent="0.25">
      <c r="C76" s="2" t="s">
        <v>50</v>
      </c>
      <c r="D76" s="2" t="s">
        <v>36</v>
      </c>
      <c r="E76" s="2" t="s">
        <v>37</v>
      </c>
      <c r="F76" s="2" t="s">
        <v>38</v>
      </c>
      <c r="K76" s="2" t="str">
        <f>C76</f>
        <v>North Carolina</v>
      </c>
      <c r="L76" s="2" t="str">
        <f>D76</f>
        <v>No HS/HS Graduate</v>
      </c>
      <c r="M76" s="2" t="str">
        <f>E76</f>
        <v>Some college/2-year degree</v>
      </c>
      <c r="N76" s="2" t="str">
        <f>F76</f>
        <v>4-year degree/Graduate degree</v>
      </c>
      <c r="S76" s="2" t="str">
        <f>K76</f>
        <v>North Carolina</v>
      </c>
      <c r="T76" s="2" t="str">
        <f>L76</f>
        <v>No HS/HS Graduate</v>
      </c>
      <c r="U76" s="2" t="str">
        <f>M76</f>
        <v>Some college/2-year degree</v>
      </c>
      <c r="V76" s="2" t="str">
        <f>N76</f>
        <v>4-year degree/Graduate degree</v>
      </c>
    </row>
    <row r="77" spans="1:23" x14ac:dyDescent="0.25">
      <c r="A77" t="s">
        <v>101</v>
      </c>
      <c r="B77" t="s">
        <v>88</v>
      </c>
      <c r="C77">
        <v>95</v>
      </c>
      <c r="D77">
        <v>29</v>
      </c>
      <c r="E77">
        <v>33</v>
      </c>
      <c r="F77">
        <v>33</v>
      </c>
      <c r="J77" t="str">
        <f>B77</f>
        <v>Very favorable</v>
      </c>
      <c r="K77" s="1">
        <f>C77/C82</f>
        <v>9.5000000000000001E-2</v>
      </c>
      <c r="L77" s="1">
        <f>D77/D82</f>
        <v>8.1920903954802254E-2</v>
      </c>
      <c r="M77" s="1">
        <f>E77/E82</f>
        <v>0.10749185667752444</v>
      </c>
      <c r="N77" s="1">
        <f>F77/F82</f>
        <v>9.7345132743362831E-2</v>
      </c>
      <c r="O77" s="1"/>
      <c r="R77" t="s">
        <v>333</v>
      </c>
      <c r="S77" s="3">
        <f>K77+K78</f>
        <v>0.28200000000000003</v>
      </c>
      <c r="T77" s="3">
        <f>L77+L78</f>
        <v>0.25706214689265539</v>
      </c>
      <c r="U77" s="3">
        <f>M77+M78</f>
        <v>0.33876221498371334</v>
      </c>
      <c r="V77" s="3">
        <f>N77+N78</f>
        <v>0.25663716814159293</v>
      </c>
      <c r="W77" s="3"/>
    </row>
    <row r="78" spans="1:23" x14ac:dyDescent="0.25">
      <c r="B78" t="s">
        <v>89</v>
      </c>
      <c r="C78">
        <v>187</v>
      </c>
      <c r="D78">
        <v>62</v>
      </c>
      <c r="E78">
        <v>71</v>
      </c>
      <c r="F78">
        <v>54</v>
      </c>
      <c r="J78" t="str">
        <f t="shared" ref="J78:J81" si="5">B78</f>
        <v>Somewhat favorable</v>
      </c>
      <c r="K78" s="1">
        <f>C78/C82</f>
        <v>0.187</v>
      </c>
      <c r="L78" s="1">
        <f>D78/D82</f>
        <v>0.1751412429378531</v>
      </c>
      <c r="M78" s="1">
        <f>E78/E82</f>
        <v>0.23127035830618892</v>
      </c>
      <c r="N78" s="1">
        <f>F78/F82</f>
        <v>0.15929203539823009</v>
      </c>
      <c r="O78" s="1"/>
      <c r="R78" t="s">
        <v>334</v>
      </c>
      <c r="S78" s="3">
        <f>K79+K80</f>
        <v>0.27700000000000002</v>
      </c>
      <c r="T78" s="3">
        <f>L79+L80</f>
        <v>0.20903954802259889</v>
      </c>
      <c r="U78" s="3">
        <f>M79+M80</f>
        <v>0.23127035830618892</v>
      </c>
      <c r="V78" s="3">
        <f>N79+N80</f>
        <v>0.38938053097345138</v>
      </c>
      <c r="W78" s="3"/>
    </row>
    <row r="79" spans="1:23" x14ac:dyDescent="0.25">
      <c r="B79" t="s">
        <v>90</v>
      </c>
      <c r="C79">
        <v>100</v>
      </c>
      <c r="D79">
        <v>35</v>
      </c>
      <c r="E79">
        <v>27</v>
      </c>
      <c r="F79">
        <v>38</v>
      </c>
      <c r="J79" t="str">
        <f t="shared" si="5"/>
        <v>Somewhat unfavorable</v>
      </c>
      <c r="K79" s="1">
        <f>C79/C82</f>
        <v>0.1</v>
      </c>
      <c r="L79" s="1">
        <f>D79/D82</f>
        <v>9.8870056497175146E-2</v>
      </c>
      <c r="M79" s="1">
        <f>E79/E82</f>
        <v>8.7947882736156349E-2</v>
      </c>
      <c r="N79" s="1">
        <f>F79/F82</f>
        <v>0.11209439528023599</v>
      </c>
      <c r="O79" s="1"/>
      <c r="R79" t="s">
        <v>13</v>
      </c>
      <c r="S79" s="3">
        <f>K81</f>
        <v>0.441</v>
      </c>
      <c r="T79" s="3">
        <f>L81</f>
        <v>0.53389830508474578</v>
      </c>
      <c r="U79" s="3">
        <f>M81</f>
        <v>0.42996742671009774</v>
      </c>
      <c r="V79" s="3">
        <f>N81</f>
        <v>0.35398230088495575</v>
      </c>
      <c r="W79" s="3"/>
    </row>
    <row r="80" spans="1:23" x14ac:dyDescent="0.25">
      <c r="B80" t="s">
        <v>91</v>
      </c>
      <c r="C80">
        <v>177</v>
      </c>
      <c r="D80">
        <v>39</v>
      </c>
      <c r="E80">
        <v>44</v>
      </c>
      <c r="F80">
        <v>94</v>
      </c>
      <c r="J80" t="str">
        <f t="shared" si="5"/>
        <v>Very unfavorable</v>
      </c>
      <c r="K80" s="1">
        <f>C80/C82</f>
        <v>0.17699999999999999</v>
      </c>
      <c r="L80" s="1">
        <f>D80/D82</f>
        <v>0.11016949152542373</v>
      </c>
      <c r="M80" s="1">
        <f>E80/E82</f>
        <v>0.14332247557003258</v>
      </c>
      <c r="N80" s="1">
        <f>F80/F82</f>
        <v>0.27728613569321536</v>
      </c>
      <c r="O80" s="1"/>
    </row>
    <row r="81" spans="1:23" x14ac:dyDescent="0.25">
      <c r="B81" t="s">
        <v>13</v>
      </c>
      <c r="C81">
        <v>441</v>
      </c>
      <c r="D81">
        <v>189</v>
      </c>
      <c r="E81">
        <v>132</v>
      </c>
      <c r="F81">
        <v>120</v>
      </c>
      <c r="J81" t="str">
        <f t="shared" si="5"/>
        <v>Don't know</v>
      </c>
      <c r="K81" s="1">
        <f>C81/C82</f>
        <v>0.441</v>
      </c>
      <c r="L81" s="1">
        <f>D81/D82</f>
        <v>0.53389830508474578</v>
      </c>
      <c r="M81" s="1">
        <f>E81/E82</f>
        <v>0.42996742671009774</v>
      </c>
      <c r="N81" s="1">
        <f>F81/F82</f>
        <v>0.35398230088495575</v>
      </c>
      <c r="O81" s="1"/>
    </row>
    <row r="82" spans="1:23" x14ac:dyDescent="0.25">
      <c r="A82" t="s">
        <v>3</v>
      </c>
      <c r="C82">
        <v>1000</v>
      </c>
      <c r="D82">
        <v>354</v>
      </c>
      <c r="E82">
        <v>307</v>
      </c>
      <c r="F82">
        <v>339</v>
      </c>
    </row>
    <row r="87" spans="1:23" x14ac:dyDescent="0.25">
      <c r="A87" t="s">
        <v>107</v>
      </c>
    </row>
    <row r="88" spans="1:23" x14ac:dyDescent="0.25">
      <c r="A88" t="s">
        <v>1</v>
      </c>
    </row>
    <row r="89" spans="1:23" x14ac:dyDescent="0.25">
      <c r="C89" t="s">
        <v>3</v>
      </c>
      <c r="D89" t="s">
        <v>46</v>
      </c>
    </row>
    <row r="90" spans="1:23" s="2" customFormat="1" ht="100" x14ac:dyDescent="0.25">
      <c r="C90" s="2" t="s">
        <v>50</v>
      </c>
      <c r="D90" s="2" t="s">
        <v>47</v>
      </c>
      <c r="E90" s="2" t="s">
        <v>48</v>
      </c>
      <c r="F90" s="2" t="s">
        <v>49</v>
      </c>
      <c r="K90" s="2" t="str">
        <f>C90</f>
        <v>North Carolina</v>
      </c>
      <c r="L90" s="2" t="str">
        <f>D90</f>
        <v>Silent &amp; Boomer (born before 1965)</v>
      </c>
      <c r="M90" s="2" t="str">
        <f>E90</f>
        <v>Generation X (born 1965-1980)</v>
      </c>
      <c r="N90" s="2" t="str">
        <f>F90</f>
        <v>Millennials &amp; Generation Z (born after 1980)</v>
      </c>
      <c r="S90" s="2" t="str">
        <f>K90</f>
        <v>North Carolina</v>
      </c>
      <c r="T90" s="2" t="str">
        <f>L90</f>
        <v>Silent &amp; Boomer (born before 1965)</v>
      </c>
      <c r="U90" s="2" t="str">
        <f>M90</f>
        <v>Generation X (born 1965-1980)</v>
      </c>
      <c r="V90" s="2" t="str">
        <f>N90</f>
        <v>Millennials &amp; Generation Z (born after 1980)</v>
      </c>
    </row>
    <row r="91" spans="1:23" x14ac:dyDescent="0.25">
      <c r="A91" t="s">
        <v>101</v>
      </c>
      <c r="B91" t="s">
        <v>88</v>
      </c>
      <c r="C91">
        <v>95</v>
      </c>
      <c r="D91">
        <v>45</v>
      </c>
      <c r="E91">
        <v>14</v>
      </c>
      <c r="F91">
        <v>36</v>
      </c>
      <c r="J91" t="str">
        <f>B91</f>
        <v>Very favorable</v>
      </c>
      <c r="K91" s="1">
        <f>C91/C96</f>
        <v>9.4905094905094911E-2</v>
      </c>
      <c r="L91" s="1">
        <f>D91/D96</f>
        <v>0.15202702702702703</v>
      </c>
      <c r="M91" s="1">
        <f>E91/E96</f>
        <v>5.6000000000000001E-2</v>
      </c>
      <c r="N91" s="1">
        <f>F91/F96</f>
        <v>7.9120879120879117E-2</v>
      </c>
      <c r="O91" s="1"/>
      <c r="R91" t="s">
        <v>333</v>
      </c>
      <c r="S91" s="3">
        <f>K91+K92</f>
        <v>0.28271728271728269</v>
      </c>
      <c r="T91" s="3">
        <f>L91+L92</f>
        <v>0.34121621621621623</v>
      </c>
      <c r="U91" s="3">
        <f>M91+M92</f>
        <v>0.248</v>
      </c>
      <c r="V91" s="3">
        <f>N91+N92</f>
        <v>0.26373626373626374</v>
      </c>
      <c r="W91" s="3"/>
    </row>
    <row r="92" spans="1:23" x14ac:dyDescent="0.25">
      <c r="B92" t="s">
        <v>89</v>
      </c>
      <c r="C92">
        <v>188</v>
      </c>
      <c r="D92">
        <v>56</v>
      </c>
      <c r="E92">
        <v>48</v>
      </c>
      <c r="F92">
        <v>84</v>
      </c>
      <c r="J92" t="str">
        <f t="shared" ref="J92:J95" si="6">B92</f>
        <v>Somewhat favorable</v>
      </c>
      <c r="K92" s="1">
        <f>C92/C96</f>
        <v>0.18781218781218781</v>
      </c>
      <c r="L92" s="1">
        <f>D92/D96</f>
        <v>0.1891891891891892</v>
      </c>
      <c r="M92" s="1">
        <f>E92/E96</f>
        <v>0.192</v>
      </c>
      <c r="N92" s="1">
        <f>F92/F96</f>
        <v>0.18461538461538463</v>
      </c>
      <c r="O92" s="1"/>
      <c r="R92" t="s">
        <v>334</v>
      </c>
      <c r="S92" s="3">
        <f>K93+K94</f>
        <v>0.27672327672327673</v>
      </c>
      <c r="T92" s="3">
        <f>L93+L94</f>
        <v>0.29054054054054057</v>
      </c>
      <c r="U92" s="3">
        <f>M93+M94</f>
        <v>0.308</v>
      </c>
      <c r="V92" s="3">
        <f>N93+N94</f>
        <v>0.25054945054945055</v>
      </c>
      <c r="W92" s="3"/>
    </row>
    <row r="93" spans="1:23" x14ac:dyDescent="0.25">
      <c r="B93" t="s">
        <v>90</v>
      </c>
      <c r="C93">
        <v>100</v>
      </c>
      <c r="D93">
        <v>22</v>
      </c>
      <c r="E93">
        <v>28</v>
      </c>
      <c r="F93">
        <v>50</v>
      </c>
      <c r="J93" t="str">
        <f t="shared" si="6"/>
        <v>Somewhat unfavorable</v>
      </c>
      <c r="K93" s="1">
        <f>C93/C96</f>
        <v>9.9900099900099903E-2</v>
      </c>
      <c r="L93" s="1">
        <f>D93/D96</f>
        <v>7.4324324324324328E-2</v>
      </c>
      <c r="M93" s="1">
        <f>E93/E96</f>
        <v>0.112</v>
      </c>
      <c r="N93" s="1">
        <f>F93/F96</f>
        <v>0.10989010989010989</v>
      </c>
      <c r="O93" s="1"/>
      <c r="R93" t="s">
        <v>13</v>
      </c>
      <c r="S93" s="3">
        <f>K95</f>
        <v>0.44055944055944057</v>
      </c>
      <c r="T93" s="3">
        <f>L95</f>
        <v>0.36824324324324326</v>
      </c>
      <c r="U93" s="3">
        <f>M95</f>
        <v>0.44400000000000001</v>
      </c>
      <c r="V93" s="3">
        <f>N95</f>
        <v>0.48571428571428571</v>
      </c>
      <c r="W93" s="3"/>
    </row>
    <row r="94" spans="1:23" x14ac:dyDescent="0.25">
      <c r="B94" t="s">
        <v>91</v>
      </c>
      <c r="C94">
        <v>177</v>
      </c>
      <c r="D94">
        <v>64</v>
      </c>
      <c r="E94">
        <v>49</v>
      </c>
      <c r="F94">
        <v>64</v>
      </c>
      <c r="J94" t="str">
        <f t="shared" si="6"/>
        <v>Very unfavorable</v>
      </c>
      <c r="K94" s="1">
        <f>C94/C96</f>
        <v>0.17682317682317683</v>
      </c>
      <c r="L94" s="1">
        <f>D94/D96</f>
        <v>0.21621621621621623</v>
      </c>
      <c r="M94" s="1">
        <f>E94/E96</f>
        <v>0.19600000000000001</v>
      </c>
      <c r="N94" s="1">
        <f>F94/F96</f>
        <v>0.14065934065934066</v>
      </c>
      <c r="O94" s="1"/>
    </row>
    <row r="95" spans="1:23" x14ac:dyDescent="0.25">
      <c r="B95" t="s">
        <v>13</v>
      </c>
      <c r="C95">
        <v>441</v>
      </c>
      <c r="D95">
        <v>109</v>
      </c>
      <c r="E95">
        <v>111</v>
      </c>
      <c r="F95">
        <v>221</v>
      </c>
      <c r="J95" t="str">
        <f t="shared" si="6"/>
        <v>Don't know</v>
      </c>
      <c r="K95" s="1">
        <f>C95/C96</f>
        <v>0.44055944055944057</v>
      </c>
      <c r="L95" s="1">
        <f>D95/D96</f>
        <v>0.36824324324324326</v>
      </c>
      <c r="M95" s="1">
        <f>E95/E96</f>
        <v>0.44400000000000001</v>
      </c>
      <c r="N95" s="1">
        <f>F95/F96</f>
        <v>0.48571428571428571</v>
      </c>
      <c r="O95" s="1"/>
    </row>
    <row r="96" spans="1:23" x14ac:dyDescent="0.25">
      <c r="A96" t="s">
        <v>3</v>
      </c>
      <c r="C96">
        <v>1001</v>
      </c>
      <c r="D96">
        <v>296</v>
      </c>
      <c r="E96">
        <v>250</v>
      </c>
      <c r="F96">
        <v>455</v>
      </c>
    </row>
    <row r="101" spans="1:23" x14ac:dyDescent="0.25">
      <c r="A101" t="s">
        <v>108</v>
      </c>
    </row>
    <row r="102" spans="1:23" x14ac:dyDescent="0.25">
      <c r="A102" t="s">
        <v>1</v>
      </c>
    </row>
    <row r="103" spans="1:23" x14ac:dyDescent="0.25">
      <c r="C103" t="s">
        <v>3</v>
      </c>
      <c r="D103" t="s">
        <v>40</v>
      </c>
    </row>
    <row r="104" spans="1:23" s="2" customFormat="1" ht="60" x14ac:dyDescent="0.25">
      <c r="C104" s="2" t="s">
        <v>50</v>
      </c>
      <c r="D104" s="2" t="s">
        <v>41</v>
      </c>
      <c r="E104" s="2" t="s">
        <v>42</v>
      </c>
      <c r="F104" s="2" t="s">
        <v>43</v>
      </c>
      <c r="G104" s="2" t="s">
        <v>44</v>
      </c>
      <c r="K104" s="2" t="str">
        <f>C104</f>
        <v>North Carolina</v>
      </c>
      <c r="L104" s="2" t="str">
        <f>D104</f>
        <v>Central Cities</v>
      </c>
      <c r="M104" s="2" t="str">
        <f>E104</f>
        <v>Urban County Suburbs</v>
      </c>
      <c r="N104" s="2" t="str">
        <f>F104</f>
        <v>Surrounding Suburban County</v>
      </c>
      <c r="S104" s="2" t="str">
        <f>K104</f>
        <v>North Carolina</v>
      </c>
      <c r="T104" s="2" t="str">
        <f>L104</f>
        <v>Central Cities</v>
      </c>
      <c r="U104" s="2" t="str">
        <f>M104</f>
        <v>Urban County Suburbs</v>
      </c>
      <c r="V104" s="2" t="str">
        <f>N104</f>
        <v>Surrounding Suburban County</v>
      </c>
    </row>
    <row r="105" spans="1:23" x14ac:dyDescent="0.25">
      <c r="A105" t="s">
        <v>101</v>
      </c>
      <c r="B105" t="s">
        <v>88</v>
      </c>
      <c r="C105">
        <v>94</v>
      </c>
      <c r="D105">
        <v>23</v>
      </c>
      <c r="E105">
        <v>31</v>
      </c>
      <c r="F105">
        <v>23</v>
      </c>
      <c r="G105">
        <v>17</v>
      </c>
      <c r="J105" t="str">
        <f>B105</f>
        <v>Very favorable</v>
      </c>
      <c r="K105" s="1">
        <f>C105/C110</f>
        <v>9.4094094094094097E-2</v>
      </c>
      <c r="L105" s="1">
        <f>D105/D110</f>
        <v>7.5657894736842105E-2</v>
      </c>
      <c r="M105" s="1">
        <f>E105/E110</f>
        <v>0.125</v>
      </c>
      <c r="N105" s="1">
        <f>F105/F110</f>
        <v>9.9137931034482762E-2</v>
      </c>
      <c r="O105" s="1"/>
      <c r="R105" t="s">
        <v>333</v>
      </c>
      <c r="S105" s="3">
        <f>K105+K106</f>
        <v>0.28128128128128127</v>
      </c>
      <c r="T105" s="3">
        <f>L105+L106</f>
        <v>0.25986842105263158</v>
      </c>
      <c r="U105" s="3">
        <f>M105+M106</f>
        <v>0.28629032258064513</v>
      </c>
      <c r="V105" s="3">
        <f>N105+N106</f>
        <v>0.30172413793103448</v>
      </c>
      <c r="W105" s="3"/>
    </row>
    <row r="106" spans="1:23" x14ac:dyDescent="0.25">
      <c r="B106" t="s">
        <v>89</v>
      </c>
      <c r="C106">
        <v>187</v>
      </c>
      <c r="D106">
        <v>56</v>
      </c>
      <c r="E106">
        <v>40</v>
      </c>
      <c r="F106">
        <v>47</v>
      </c>
      <c r="G106">
        <v>44</v>
      </c>
      <c r="J106" t="str">
        <f t="shared" ref="J106:J109" si="7">B106</f>
        <v>Somewhat favorable</v>
      </c>
      <c r="K106" s="1">
        <f>C106/C110</f>
        <v>0.18718718718718719</v>
      </c>
      <c r="L106" s="1">
        <f>D106/D110</f>
        <v>0.18421052631578946</v>
      </c>
      <c r="M106" s="1">
        <f>E106/E110</f>
        <v>0.16129032258064516</v>
      </c>
      <c r="N106" s="1">
        <f>F106/F110</f>
        <v>0.20258620689655171</v>
      </c>
      <c r="O106" s="1"/>
      <c r="R106" t="s">
        <v>334</v>
      </c>
      <c r="S106" s="3">
        <f>K107+K108</f>
        <v>0.2772772772772773</v>
      </c>
      <c r="T106" s="3">
        <f>L107+L108</f>
        <v>0.29934210526315791</v>
      </c>
      <c r="U106" s="3">
        <f>M107+M108</f>
        <v>0.2661290322580645</v>
      </c>
      <c r="V106" s="3">
        <f>N107+N108</f>
        <v>0.27586206896551724</v>
      </c>
      <c r="W106" s="3"/>
    </row>
    <row r="107" spans="1:23" x14ac:dyDescent="0.25">
      <c r="B107" t="s">
        <v>90</v>
      </c>
      <c r="C107">
        <v>100</v>
      </c>
      <c r="D107">
        <v>28</v>
      </c>
      <c r="E107">
        <v>29</v>
      </c>
      <c r="F107">
        <v>20</v>
      </c>
      <c r="G107">
        <v>23</v>
      </c>
      <c r="J107" t="str">
        <f t="shared" si="7"/>
        <v>Somewhat unfavorable</v>
      </c>
      <c r="K107" s="1">
        <f>C107/C110</f>
        <v>0.10010010010010011</v>
      </c>
      <c r="L107" s="1">
        <f>D107/D110</f>
        <v>9.2105263157894732E-2</v>
      </c>
      <c r="M107" s="1">
        <f>E107/E110</f>
        <v>0.11693548387096774</v>
      </c>
      <c r="N107" s="1">
        <f>F107/F110</f>
        <v>8.6206896551724144E-2</v>
      </c>
      <c r="O107" s="1"/>
      <c r="R107" t="s">
        <v>13</v>
      </c>
      <c r="S107" s="3">
        <f>K109</f>
        <v>0.44144144144144143</v>
      </c>
      <c r="T107" s="3">
        <f>L109</f>
        <v>0.44078947368421051</v>
      </c>
      <c r="U107" s="3">
        <f>M109</f>
        <v>0.44758064516129031</v>
      </c>
      <c r="V107" s="3">
        <f>N109</f>
        <v>0.42241379310344829</v>
      </c>
      <c r="W107" s="3"/>
    </row>
    <row r="108" spans="1:23" x14ac:dyDescent="0.25">
      <c r="B108" t="s">
        <v>91</v>
      </c>
      <c r="C108">
        <v>177</v>
      </c>
      <c r="D108">
        <v>63</v>
      </c>
      <c r="E108">
        <v>37</v>
      </c>
      <c r="F108">
        <v>44</v>
      </c>
      <c r="G108">
        <v>33</v>
      </c>
      <c r="J108" t="str">
        <f t="shared" si="7"/>
        <v>Very unfavorable</v>
      </c>
      <c r="K108" s="1">
        <f>C108/C110</f>
        <v>0.17717717717717718</v>
      </c>
      <c r="L108" s="1">
        <f>D108/D110</f>
        <v>0.20723684210526316</v>
      </c>
      <c r="M108" s="1">
        <f>E108/E110</f>
        <v>0.14919354838709678</v>
      </c>
      <c r="N108" s="1">
        <f>F108/F110</f>
        <v>0.18965517241379309</v>
      </c>
      <c r="O108" s="1"/>
    </row>
    <row r="109" spans="1:23" x14ac:dyDescent="0.25">
      <c r="B109" t="s">
        <v>13</v>
      </c>
      <c r="C109">
        <v>441</v>
      </c>
      <c r="D109">
        <v>134</v>
      </c>
      <c r="E109">
        <v>111</v>
      </c>
      <c r="F109">
        <v>98</v>
      </c>
      <c r="G109">
        <v>98</v>
      </c>
      <c r="J109" t="str">
        <f t="shared" si="7"/>
        <v>Don't know</v>
      </c>
      <c r="K109" s="1">
        <f>C109/C110</f>
        <v>0.44144144144144143</v>
      </c>
      <c r="L109" s="1">
        <f>D109/D110</f>
        <v>0.44078947368421051</v>
      </c>
      <c r="M109" s="1">
        <f>E109/E110</f>
        <v>0.44758064516129031</v>
      </c>
      <c r="N109" s="1">
        <f>F109/F110</f>
        <v>0.42241379310344829</v>
      </c>
      <c r="O109" s="1"/>
    </row>
    <row r="110" spans="1:23" x14ac:dyDescent="0.25">
      <c r="A110" t="s">
        <v>3</v>
      </c>
      <c r="C110">
        <v>999</v>
      </c>
      <c r="D110">
        <v>304</v>
      </c>
      <c r="E110">
        <v>248</v>
      </c>
      <c r="F110">
        <v>232</v>
      </c>
      <c r="G110">
        <v>215</v>
      </c>
    </row>
    <row r="115" spans="1:23" x14ac:dyDescent="0.25">
      <c r="A115" t="s">
        <v>109</v>
      </c>
    </row>
    <row r="116" spans="1:23" x14ac:dyDescent="0.25">
      <c r="A116" t="s">
        <v>1</v>
      </c>
    </row>
    <row r="117" spans="1:23" x14ac:dyDescent="0.25">
      <c r="C117" t="s">
        <v>3</v>
      </c>
      <c r="D117" t="s">
        <v>70</v>
      </c>
    </row>
    <row r="118" spans="1:23" s="2" customFormat="1" ht="80" x14ac:dyDescent="0.25">
      <c r="C118" s="2" t="s">
        <v>50</v>
      </c>
      <c r="D118" s="2" t="s">
        <v>71</v>
      </c>
      <c r="E118" s="2" t="s">
        <v>72</v>
      </c>
      <c r="F118" s="2" t="s">
        <v>73</v>
      </c>
      <c r="G118" s="2" t="s">
        <v>74</v>
      </c>
      <c r="K118" s="2" t="str">
        <f>C118</f>
        <v>North Carolina</v>
      </c>
      <c r="L118" s="2" t="str">
        <f>D118</f>
        <v>Voted for Donald Trump</v>
      </c>
      <c r="M118" s="2" t="str">
        <f>E118</f>
        <v>Voted for Kamala Harris</v>
      </c>
      <c r="N118" s="2" t="str">
        <f>F118</f>
        <v>Voted third party</v>
      </c>
      <c r="O118" s="2" t="str">
        <f>G118</f>
        <v>Didn't vote in 2024 presidential election</v>
      </c>
      <c r="S118" s="2" t="str">
        <f>K118</f>
        <v>North Carolina</v>
      </c>
      <c r="T118" s="2" t="str">
        <f>L118</f>
        <v>Voted for Donald Trump</v>
      </c>
      <c r="U118" s="2" t="str">
        <f>M118</f>
        <v>Voted for Kamala Harris</v>
      </c>
      <c r="V118" s="2" t="str">
        <f>N118</f>
        <v>Voted third party</v>
      </c>
      <c r="W118" s="2" t="str">
        <f>O118</f>
        <v>Didn't vote in 2024 presidential election</v>
      </c>
    </row>
    <row r="119" spans="1:23" x14ac:dyDescent="0.25">
      <c r="A119" t="s">
        <v>101</v>
      </c>
      <c r="B119" t="s">
        <v>88</v>
      </c>
      <c r="C119">
        <v>94</v>
      </c>
      <c r="D119">
        <v>81</v>
      </c>
      <c r="E119">
        <v>5</v>
      </c>
      <c r="F119">
        <v>0</v>
      </c>
      <c r="G119">
        <v>8</v>
      </c>
      <c r="J119" t="str">
        <f>B119</f>
        <v>Very favorable</v>
      </c>
      <c r="K119" s="1">
        <f>C119/C124</f>
        <v>9.4094094094094097E-2</v>
      </c>
      <c r="L119" s="1">
        <f>D119/D124</f>
        <v>0.23275862068965517</v>
      </c>
      <c r="M119" s="1">
        <f>E119/E124</f>
        <v>1.5060240963855422E-2</v>
      </c>
      <c r="N119" s="1">
        <f>F119/F124</f>
        <v>0</v>
      </c>
      <c r="O119" s="1">
        <f>G119/G124</f>
        <v>2.564102564102564E-2</v>
      </c>
      <c r="R119" t="s">
        <v>333</v>
      </c>
      <c r="S119" s="3">
        <f>K119+K120</f>
        <v>0.28128128128128127</v>
      </c>
      <c r="T119" s="3">
        <f>L119+L120</f>
        <v>0.58333333333333337</v>
      </c>
      <c r="U119" s="3">
        <f>M119+M120</f>
        <v>7.2289156626506021E-2</v>
      </c>
      <c r="V119" s="3">
        <f>N119+N120</f>
        <v>0</v>
      </c>
      <c r="W119" s="3">
        <f>O119+O120</f>
        <v>0.17307692307692307</v>
      </c>
    </row>
    <row r="120" spans="1:23" x14ac:dyDescent="0.25">
      <c r="B120" t="s">
        <v>89</v>
      </c>
      <c r="C120">
        <v>187</v>
      </c>
      <c r="D120">
        <v>122</v>
      </c>
      <c r="E120">
        <v>19</v>
      </c>
      <c r="F120">
        <v>0</v>
      </c>
      <c r="G120">
        <v>46</v>
      </c>
      <c r="J120" t="str">
        <f t="shared" ref="J120:J123" si="8">B120</f>
        <v>Somewhat favorable</v>
      </c>
      <c r="K120" s="1">
        <f>C120/C124</f>
        <v>0.18718718718718719</v>
      </c>
      <c r="L120" s="1">
        <f>D120/D124</f>
        <v>0.35057471264367818</v>
      </c>
      <c r="M120" s="1">
        <f>E120/E124</f>
        <v>5.7228915662650599E-2</v>
      </c>
      <c r="N120" s="1">
        <f>F120/F124</f>
        <v>0</v>
      </c>
      <c r="O120" s="1">
        <f>G120/G124</f>
        <v>0.14743589743589744</v>
      </c>
      <c r="R120" t="s">
        <v>334</v>
      </c>
      <c r="S120" s="3">
        <f>K121+K122</f>
        <v>0.27627627627627627</v>
      </c>
      <c r="T120" s="3">
        <f>L121+L122</f>
        <v>0.10632183908045978</v>
      </c>
      <c r="U120" s="3">
        <f>M121+M122</f>
        <v>0.52108433734939763</v>
      </c>
      <c r="V120" s="3">
        <f>N121+N122</f>
        <v>0.14285714285714285</v>
      </c>
      <c r="W120" s="3">
        <f>O121+O122</f>
        <v>0.20833333333333331</v>
      </c>
    </row>
    <row r="121" spans="1:23" x14ac:dyDescent="0.25">
      <c r="B121" t="s">
        <v>90</v>
      </c>
      <c r="C121">
        <v>98</v>
      </c>
      <c r="D121">
        <v>27</v>
      </c>
      <c r="E121">
        <v>44</v>
      </c>
      <c r="F121">
        <v>0</v>
      </c>
      <c r="G121">
        <v>27</v>
      </c>
      <c r="J121" t="str">
        <f t="shared" si="8"/>
        <v>Somewhat unfavorable</v>
      </c>
      <c r="K121" s="1">
        <f>C121/C124</f>
        <v>9.8098098098098094E-2</v>
      </c>
      <c r="L121" s="1">
        <f>D121/D124</f>
        <v>7.7586206896551727E-2</v>
      </c>
      <c r="M121" s="1">
        <f>E121/E124</f>
        <v>0.13253012048192772</v>
      </c>
      <c r="N121" s="1">
        <f>F121/F124</f>
        <v>0</v>
      </c>
      <c r="O121" s="1">
        <f>G121/G124</f>
        <v>8.6538461538461536E-2</v>
      </c>
      <c r="R121" t="s">
        <v>13</v>
      </c>
      <c r="S121" s="3">
        <f>K123</f>
        <v>0.44244244244244246</v>
      </c>
      <c r="T121" s="3">
        <f>L123</f>
        <v>0.31034482758620691</v>
      </c>
      <c r="U121" s="3">
        <f>M123</f>
        <v>0.40662650602409639</v>
      </c>
      <c r="V121" s="3">
        <f>N123</f>
        <v>0.8571428571428571</v>
      </c>
      <c r="W121" s="3">
        <f>O123</f>
        <v>0.61858974358974361</v>
      </c>
    </row>
    <row r="122" spans="1:23" x14ac:dyDescent="0.25">
      <c r="B122" t="s">
        <v>91</v>
      </c>
      <c r="C122">
        <v>178</v>
      </c>
      <c r="D122">
        <v>10</v>
      </c>
      <c r="E122">
        <v>129</v>
      </c>
      <c r="F122">
        <v>1</v>
      </c>
      <c r="G122">
        <v>38</v>
      </c>
      <c r="J122" t="str">
        <f t="shared" si="8"/>
        <v>Very unfavorable</v>
      </c>
      <c r="K122" s="1">
        <f>C122/C124</f>
        <v>0.17817817817817819</v>
      </c>
      <c r="L122" s="1">
        <f>D122/D124</f>
        <v>2.8735632183908046E-2</v>
      </c>
      <c r="M122" s="1">
        <f>E122/E124</f>
        <v>0.38855421686746988</v>
      </c>
      <c r="N122" s="1">
        <f>F122/F124</f>
        <v>0.14285714285714285</v>
      </c>
      <c r="O122" s="1">
        <f>G122/G124</f>
        <v>0.12179487179487179</v>
      </c>
    </row>
    <row r="123" spans="1:23" x14ac:dyDescent="0.25">
      <c r="B123" t="s">
        <v>13</v>
      </c>
      <c r="C123">
        <v>442</v>
      </c>
      <c r="D123">
        <v>108</v>
      </c>
      <c r="E123">
        <v>135</v>
      </c>
      <c r="F123">
        <v>6</v>
      </c>
      <c r="G123">
        <v>193</v>
      </c>
      <c r="J123" t="str">
        <f t="shared" si="8"/>
        <v>Don't know</v>
      </c>
      <c r="K123" s="1">
        <f>C123/C124</f>
        <v>0.44244244244244246</v>
      </c>
      <c r="L123" s="1">
        <f>D123/D124</f>
        <v>0.31034482758620691</v>
      </c>
      <c r="M123" s="1">
        <f>E123/E124</f>
        <v>0.40662650602409639</v>
      </c>
      <c r="N123" s="1">
        <f>F123/F124</f>
        <v>0.8571428571428571</v>
      </c>
      <c r="O123" s="1">
        <f>G123/G124</f>
        <v>0.61858974358974361</v>
      </c>
    </row>
    <row r="124" spans="1:23" x14ac:dyDescent="0.25">
      <c r="A124" t="s">
        <v>3</v>
      </c>
      <c r="C124">
        <v>999</v>
      </c>
      <c r="D124">
        <v>348</v>
      </c>
      <c r="E124">
        <v>332</v>
      </c>
      <c r="F124">
        <v>7</v>
      </c>
      <c r="G124">
        <v>312</v>
      </c>
    </row>
    <row r="132" spans="8:23" x14ac:dyDescent="0.25">
      <c r="H132" s="2"/>
      <c r="I132" s="2"/>
      <c r="J132" s="2"/>
      <c r="K132" s="2"/>
      <c r="L132" s="2"/>
      <c r="M132" s="2"/>
      <c r="N132" s="2"/>
      <c r="O132" s="2"/>
      <c r="P132" s="2"/>
      <c r="Q132" s="2"/>
      <c r="R132" s="2"/>
      <c r="S132" s="2"/>
      <c r="T132" s="2"/>
      <c r="U132" s="2"/>
      <c r="V132" s="2"/>
      <c r="W132" s="2"/>
    </row>
    <row r="133" spans="8:23" x14ac:dyDescent="0.25">
      <c r="K133" s="1"/>
      <c r="L133" s="1"/>
      <c r="M133" s="1"/>
      <c r="N133" s="1"/>
      <c r="O133" s="1"/>
      <c r="S133" s="3"/>
      <c r="T133" s="3"/>
      <c r="U133" s="3"/>
      <c r="V133" s="3"/>
      <c r="W133" s="3"/>
    </row>
    <row r="134" spans="8:23" x14ac:dyDescent="0.25">
      <c r="K134" s="1"/>
      <c r="L134" s="1"/>
      <c r="M134" s="1"/>
      <c r="N134" s="1"/>
      <c r="O134" s="1"/>
      <c r="S134" s="3"/>
      <c r="T134" s="3"/>
      <c r="U134" s="3"/>
      <c r="V134" s="3"/>
      <c r="W134" s="3"/>
    </row>
    <row r="135" spans="8:23" x14ac:dyDescent="0.25">
      <c r="K135" s="1"/>
      <c r="L135" s="1"/>
      <c r="M135" s="1"/>
      <c r="N135" s="1"/>
      <c r="O135" s="1"/>
      <c r="S135" s="3"/>
      <c r="T135" s="3"/>
      <c r="U135" s="3"/>
      <c r="V135" s="3"/>
      <c r="W135" s="3"/>
    </row>
    <row r="136" spans="8:23" x14ac:dyDescent="0.25">
      <c r="K136" s="1"/>
      <c r="L136" s="1"/>
      <c r="M136" s="1"/>
      <c r="N136" s="1"/>
      <c r="O136" s="1"/>
    </row>
    <row r="137" spans="8:23" x14ac:dyDescent="0.25">
      <c r="K137" s="1"/>
      <c r="L137" s="1"/>
      <c r="M137" s="1"/>
      <c r="N137" s="1"/>
      <c r="O137" s="1"/>
    </row>
  </sheetData>
  <pageMargins left="0.7" right="0.7" top="0.75" bottom="0.75" header="0.3" footer="0.3"/>
  <pageSetup orientation="portrait" horizontalDpi="0" verticalDpi="0"/>
</worksheet>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23</vt:i4>
      </vt:variant>
      <vt:variant>
        <vt:lpstr>Charts</vt:lpstr>
      </vt:variant>
      <vt:variant>
        <vt:i4>22</vt:i4>
      </vt:variant>
    </vt:vector>
  </HeadingPairs>
  <TitlesOfParts>
    <vt:vector size="45" baseType="lpstr">
      <vt:lpstr>Descriptives</vt:lpstr>
      <vt:lpstr>Trump Approval</vt:lpstr>
      <vt:lpstr>2025-26 Trump Approvals</vt:lpstr>
      <vt:lpstr>Stein Approval</vt:lpstr>
      <vt:lpstr>Tillis Approval</vt:lpstr>
      <vt:lpstr>US Senate Horserace</vt:lpstr>
      <vt:lpstr>US Senate Horserace + Leaners</vt:lpstr>
      <vt:lpstr>Cooper Favorability</vt:lpstr>
      <vt:lpstr>Whatley Favorability</vt:lpstr>
      <vt:lpstr>Dem Party Favorability</vt:lpstr>
      <vt:lpstr>Rep Party Approval</vt:lpstr>
      <vt:lpstr>US House Generic Ballot</vt:lpstr>
      <vt:lpstr>NC Supreme Court Gen Ballot</vt:lpstr>
      <vt:lpstr>NC State Senate Gen Ballot</vt:lpstr>
      <vt:lpstr>NC State House Gen Ballot</vt:lpstr>
      <vt:lpstr>US Military intervene in Iran</vt:lpstr>
      <vt:lpstr>US Troops in Iran</vt:lpstr>
      <vt:lpstr>Trump &amp; Iran</vt:lpstr>
      <vt:lpstr>America First &amp; Iran</vt:lpstr>
      <vt:lpstr>US Support Israel Financially</vt:lpstr>
      <vt:lpstr>US Support Israel Military</vt:lpstr>
      <vt:lpstr>US Support Ukraine Financially</vt:lpstr>
      <vt:lpstr>US Support Ukraine Military</vt:lpstr>
      <vt:lpstr>Trump Approval Chart</vt:lpstr>
      <vt:lpstr>2025-26 Trump Approval chart</vt:lpstr>
      <vt:lpstr>Stein Approval Chart</vt:lpstr>
      <vt:lpstr>Tillis Approval Chart</vt:lpstr>
      <vt:lpstr>US Senate Horserace Chart</vt:lpstr>
      <vt:lpstr>US Senate Horserace Leaners Ch</vt:lpstr>
      <vt:lpstr>Cooper Favorability Chart</vt:lpstr>
      <vt:lpstr>Whatley Favorability Chart</vt:lpstr>
      <vt:lpstr>Dem Party Favorability Chart</vt:lpstr>
      <vt:lpstr>Rep Party Approval Chart</vt:lpstr>
      <vt:lpstr>US House Generic Ballot Chart</vt:lpstr>
      <vt:lpstr>NCSC Generic Ballot</vt:lpstr>
      <vt:lpstr>NC St Senate Gen Ballot Chart</vt:lpstr>
      <vt:lpstr>NC St House Gen Ballot Chart</vt:lpstr>
      <vt:lpstr>US Military in Iran Chart</vt:lpstr>
      <vt:lpstr>US Troops in Iran Chart</vt:lpstr>
      <vt:lpstr>Trump &amp; Iran Chart</vt:lpstr>
      <vt:lpstr>America First &amp; Iran Chart</vt:lpstr>
      <vt:lpstr>US Financial Support Israel Ch</vt:lpstr>
      <vt:lpstr>US Military Support Israel Ch</vt:lpstr>
      <vt:lpstr>US Financial Support Ukraine Ch</vt:lpstr>
      <vt:lpstr>US Military Support Ukraine 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Bitzer</dc:creator>
  <cp:lastModifiedBy>Michael Bitzer</cp:lastModifiedBy>
  <dcterms:created xsi:type="dcterms:W3CDTF">2026-03-25T22:07:52Z</dcterms:created>
  <dcterms:modified xsi:type="dcterms:W3CDTF">2026-03-29T18:04:12Z</dcterms:modified>
</cp:coreProperties>
</file>